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0" windowWidth="25092" windowHeight="12120" tabRatio="839" activeTab="0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  <sheet name="Table_7" sheetId="8" r:id="rId8"/>
    <sheet name="Table_8" sheetId="9" r:id="rId9"/>
    <sheet name="Table_9" sheetId="10" r:id="rId10"/>
    <sheet name="Table_10" sheetId="11" r:id="rId11"/>
    <sheet name="Table_11" sheetId="12" r:id="rId12"/>
    <sheet name="Table_13" sheetId="13" r:id="rId13"/>
    <sheet name="Table_14" sheetId="14" r:id="rId14"/>
    <sheet name="Table_16" sheetId="15" r:id="rId15"/>
    <sheet name="Table_17" sheetId="16" r:id="rId16"/>
    <sheet name="Table_18" sheetId="17" r:id="rId17"/>
  </sheets>
  <definedNames>
    <definedName name="_AMO_UniqueIdentifier" hidden="1">"'9b96e232-448f-492b-b55a-bf307eb99db5'"</definedName>
    <definedName name="_xlnm.Print_Area" localSheetId="0">'Contents'!$A$1:$D$40</definedName>
    <definedName name="_xlnm.Print_Area" localSheetId="1">'Table_1'!$A$1:$L$36</definedName>
    <definedName name="_xlnm.Print_Area" localSheetId="10">'Table_10'!$A$1:$G$55</definedName>
    <definedName name="_xlnm.Print_Area" localSheetId="12">'Table_13'!$A$1:$L$29</definedName>
    <definedName name="_xlnm.Print_Area" localSheetId="13">'Table_14'!$A$1:$L$56</definedName>
    <definedName name="_xlnm.Print_Area" localSheetId="14">'Table_16'!$A$1:$K$28</definedName>
    <definedName name="_xlnm.Print_Area" localSheetId="15">'Table_17'!$A$1:$L$29</definedName>
    <definedName name="_xlnm.Print_Area" localSheetId="16">'Table_18'!$A$1:$L$49</definedName>
    <definedName name="_xlnm.Print_Area" localSheetId="2">'Table_2'!$A$1:$L$34</definedName>
    <definedName name="_xlnm.Print_Area" localSheetId="4">'Table_4'!$A$1:$N$29</definedName>
    <definedName name="_xlnm.Print_Area" localSheetId="5">'Table_5'!$A$1:$K$41</definedName>
    <definedName name="_xlnm.Print_Area" localSheetId="6">'Table_6'!$A$1:$L$42</definedName>
    <definedName name="_xlnm.Print_Area" localSheetId="8">'Table_8'!$A$1:$K$32</definedName>
    <definedName name="_xlnm.Print_Area" localSheetId="9">'Table_9'!$A$1:$K$32</definedName>
    <definedName name="TopOfTable_Table_1">'Table_1'!$A$2</definedName>
    <definedName name="TopOfTable_Table_10">'Table_10'!$A$2</definedName>
    <definedName name="TopOfTable_Table_11">'Table_11'!$A$2</definedName>
    <definedName name="TopOfTable_Table_12">'Table_13'!$A$2</definedName>
    <definedName name="TopOfTable_Table_13">'Table_14'!$A$2</definedName>
    <definedName name="TopOfTable_Table_14">'Table_16'!$A$2</definedName>
    <definedName name="TopOfTable_Table_15">'Table_17'!$A$2</definedName>
    <definedName name="TopOfTable_Table_16">'Table_18'!$A$2</definedName>
    <definedName name="TopOfTable_Table_2">'Table_2'!$A$2</definedName>
    <definedName name="TopOfTable_Table_3">'Table_3'!$A$2</definedName>
    <definedName name="TopOfTable_Table_4">'Table_4'!$A$2</definedName>
    <definedName name="TopOfTable_Table_5">'Table_5'!$A$2</definedName>
    <definedName name="TopOfTable_Table_6">'Table_6'!$A$2</definedName>
    <definedName name="TopOfTable_Table_7">'Table_7'!$A$2</definedName>
    <definedName name="TopOfTable_Table_8">'Table_8'!$A$2</definedName>
    <definedName name="TopOfTable_Table_9">'Table_9'!$A$2</definedName>
  </definedNames>
  <calcPr fullCalcOnLoad="1" fullPrecision="0"/>
</workbook>
</file>

<file path=xl/comments7.xml><?xml version="1.0" encoding="utf-8"?>
<comments xmlns="http://schemas.openxmlformats.org/spreadsheetml/2006/main">
  <authors>
    <author>Author</author>
  </authors>
  <commentList>
    <comment ref="A31" authorId="0">
      <text>
        <r>
          <rPr>
            <sz val="8"/>
            <color indexed="8"/>
            <rFont val="Arial"/>
            <family val="2"/>
          </rPr>
          <t>Years 7/8 to Year 12 figures include ungraded students</t>
        </r>
      </text>
    </comment>
  </commentList>
</comments>
</file>

<file path=xl/sharedStrings.xml><?xml version="1.0" encoding="utf-8"?>
<sst xmlns="http://schemas.openxmlformats.org/spreadsheetml/2006/main" count="515" uniqueCount="158">
  <si>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</si>
  <si>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</si>
  <si>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</si>
  <si>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</si>
  <si>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</si>
  <si>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</si>
  <si>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</si>
  <si>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</si>
  <si>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</si>
  <si>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NSW</t>
  </si>
  <si>
    <t>Vic.</t>
  </si>
  <si>
    <t>Qld</t>
  </si>
  <si>
    <t>SA</t>
  </si>
  <si>
    <t>WA</t>
  </si>
  <si>
    <t>Tas.</t>
  </si>
  <si>
    <t>NT</t>
  </si>
  <si>
    <t>ACT</t>
  </si>
  <si>
    <t>Aust.</t>
  </si>
  <si>
    <t>GOVERNMENT</t>
  </si>
  <si>
    <t>2009</t>
  </si>
  <si>
    <t>2012</t>
  </si>
  <si>
    <t>2013</t>
  </si>
  <si>
    <t>2014</t>
  </si>
  <si>
    <t>NON-GOVERNMENT</t>
  </si>
  <si>
    <t>Catholic</t>
  </si>
  <si>
    <t>Independent</t>
  </si>
  <si>
    <t>Total Non-government</t>
  </si>
  <si>
    <t>PRIMARY SCHOOLS</t>
  </si>
  <si>
    <t>SECONDARY SCHOOLS</t>
  </si>
  <si>
    <t>PRIMARY/SECONDARY COMBINED SCHOOLS</t>
  </si>
  <si>
    <t>ALL SCHOOLS</t>
  </si>
  <si>
    <t>1-20</t>
  </si>
  <si>
    <t>21-35</t>
  </si>
  <si>
    <t>36-100</t>
  </si>
  <si>
    <t>101-200</t>
  </si>
  <si>
    <t>201-300</t>
  </si>
  <si>
    <t>301-400</t>
  </si>
  <si>
    <t>401-600</t>
  </si>
  <si>
    <t>601-800</t>
  </si>
  <si>
    <t>801+</t>
  </si>
  <si>
    <t>Total</t>
  </si>
  <si>
    <t>ALL AFFILIATIONS</t>
  </si>
  <si>
    <t>801-1000</t>
  </si>
  <si>
    <t>1001-1200</t>
  </si>
  <si>
    <t>1200+</t>
  </si>
  <si>
    <t>FULL-TIME STUDENTS</t>
  </si>
  <si>
    <r>
      <rPr>
        <b/>
        <sz val="10"/>
        <color indexed="8"/>
        <rFont val="Arial"/>
        <family val="2"/>
      </rPr>
      <t>Government</t>
    </r>
  </si>
  <si>
    <r>
      <rPr>
        <b/>
        <sz val="10"/>
        <color indexed="8"/>
        <rFont val="Arial"/>
        <family val="2"/>
      </rPr>
      <t>Non-government</t>
    </r>
  </si>
  <si>
    <r>
      <rPr>
        <b/>
        <sz val="10"/>
        <color indexed="8"/>
        <rFont val="Arial"/>
        <family val="2"/>
      </rPr>
      <t>All affiliations</t>
    </r>
  </si>
  <si>
    <t>PART-TIME STUDENTS</t>
  </si>
  <si>
    <t>TOTAL STUDENTS</t>
  </si>
  <si>
    <t>YEAR 7/8 TO 9</t>
  </si>
  <si>
    <t>YEAR 10</t>
  </si>
  <si>
    <t>YEAR 11</t>
  </si>
  <si>
    <t>YEAR 12</t>
  </si>
  <si>
    <t>PRIMARY STUDENTS</t>
  </si>
  <si>
    <t>SECONDARY STUDENTS</t>
  </si>
  <si>
    <t>TOTAL FULL-TIME STUDENTS</t>
  </si>
  <si>
    <r>
      <rPr>
        <b/>
        <sz val="10"/>
        <color indexed="8"/>
        <rFont val="Arial"/>
        <family val="2"/>
      </rPr>
      <t>Total Government</t>
    </r>
  </si>
  <si>
    <r>
      <rPr>
        <b/>
        <sz val="10"/>
        <color indexed="8"/>
        <rFont val="Arial"/>
        <family val="2"/>
      </rPr>
      <t>Total Non-government</t>
    </r>
  </si>
  <si>
    <r>
      <rPr>
        <b/>
        <sz val="10"/>
        <color indexed="8"/>
        <rFont val="Arial"/>
        <family val="2"/>
      </rPr>
      <t>Primary students</t>
    </r>
  </si>
  <si>
    <t>Pre-year 1</t>
  </si>
  <si>
    <t>Year 1</t>
  </si>
  <si>
    <t>Year 2</t>
  </si>
  <si>
    <t>Year 3</t>
  </si>
  <si>
    <t>Year 4</t>
  </si>
  <si>
    <t>Year 5</t>
  </si>
  <si>
    <t>Year 6</t>
  </si>
  <si>
    <t>Year 7</t>
  </si>
  <si>
    <t>Ungraded</t>
  </si>
  <si>
    <r>
      <rPr>
        <b/>
        <sz val="10"/>
        <color indexed="8"/>
        <rFont val="Arial"/>
        <family val="2"/>
      </rPr>
      <t>Secondary students</t>
    </r>
  </si>
  <si>
    <t>Year 8</t>
  </si>
  <si>
    <t>Year 9</t>
  </si>
  <si>
    <t>Year 10</t>
  </si>
  <si>
    <t>Year 11</t>
  </si>
  <si>
    <t>Year 12</t>
  </si>
  <si>
    <t>Total full-time students</t>
  </si>
  <si>
    <t>Total FTE students</t>
  </si>
  <si>
    <t>Government</t>
  </si>
  <si>
    <t>All affiliations</t>
  </si>
  <si>
    <t>Total full-time male students</t>
  </si>
  <si>
    <t>Total full-time female students</t>
  </si>
  <si>
    <t>Total male FTE students</t>
  </si>
  <si>
    <t>Total female FTE students</t>
  </si>
  <si>
    <t>Persons</t>
  </si>
  <si>
    <t>2008</t>
  </si>
  <si>
    <t>2010</t>
  </si>
  <si>
    <t>2011</t>
  </si>
  <si>
    <t>Primary students</t>
  </si>
  <si>
    <t>Secondary students</t>
  </si>
  <si>
    <t>Total students</t>
  </si>
  <si>
    <t>Primary</t>
  </si>
  <si>
    <t>Secondary</t>
  </si>
  <si>
    <t>(Number)</t>
  </si>
  <si>
    <t>MALES</t>
  </si>
  <si>
    <t>FEMALES</t>
  </si>
  <si>
    <t>PERSONS</t>
  </si>
  <si>
    <t>Total Secondary</t>
  </si>
  <si>
    <t>Total Primary</t>
  </si>
  <si>
    <t>TOTAL SCHOOLS</t>
  </si>
  <si>
    <t>GOVERNMENT SCHOOLS</t>
  </si>
  <si>
    <t>NON-GOVERNMENT SCHOOLS</t>
  </si>
  <si>
    <t>(a) Includes special schools.</t>
  </si>
  <si>
    <t>(a) Excludes special schools.</t>
  </si>
  <si>
    <t xml:space="preserve">Primary </t>
  </si>
  <si>
    <t xml:space="preserve">Secondary </t>
  </si>
  <si>
    <t>Males</t>
  </si>
  <si>
    <t>Females</t>
  </si>
  <si>
    <t>(FTE)</t>
  </si>
  <si>
    <t>SIZE OF ENROLMENT</t>
  </si>
  <si>
    <t>(a) Excludes special schools, but includes combined primary and secondary schools, based on the number of primary enrolments.</t>
  </si>
  <si>
    <t>(a) Excludes special schools, but includes combined primary and secondary schools, based on the number of secondary enrolments.</t>
  </si>
  <si>
    <t>(b) Years 7/8 to Year 12 figures include ungraded students.</t>
  </si>
  <si>
    <t>TOTAL YEARS 7/8 TO YEAR 12 (b)</t>
  </si>
  <si>
    <t>(a) Year 7 is the last year of primary school in SA, and is the first year of secondary school in the other states and territories.</t>
  </si>
  <si>
    <t>---</t>
  </si>
  <si>
    <t>--- nil or rounded to zero (including null cells).</t>
  </si>
  <si>
    <t>(b) For a complete list of changes in jurisdictional administrative systems that may affect data comparisons over time, refer to the Data Comparability section in the Explanatory Notes paragraphs 16 to 25.</t>
  </si>
  <si>
    <t>(b) For a complete list of changes in jurisdictional administrative systems that may affect data comparisons over time, refer to theData Comparability section in the Explanatory Notes paragraphs 16 to 25.</t>
  </si>
  <si>
    <t>(a) For a complete list of changes in jurisdictional administrative systems that may affect data comparisons over time, refer to the Data Comparability section in the Explanatory Notes paragraphs 16 to 25.</t>
  </si>
  <si>
    <t>4221.0 Schools, Australia 2017</t>
  </si>
  <si>
    <t>Released at 11.30am (Canberra time) Friday, 2 February 2018</t>
  </si>
  <si>
    <t>© Commonwealth of Australia 2018</t>
  </si>
  <si>
    <t>Schools, Australia, 2017</t>
  </si>
  <si>
    <t>FULL-TIME STUDENTS, by Level and Year of Education, 2017</t>
  </si>
  <si>
    <t>FULL-TIME EQUIVALENT (FTE) STUDENTS, by Level and Year of Education, 2017</t>
  </si>
  <si>
    <t>FULL-TIME STUDENTS, by Affiliation, Sex, Level and Year of Education, 2017</t>
  </si>
  <si>
    <t>FULL-TIME EQUIVALENT (FTE) STUDENTS, by Affiliation, Sex, Level and Year of Education, 2017</t>
  </si>
  <si>
    <t>Table 8 FULL-TIME STUDENTS, by Level and Year of Education, 2017 (a)</t>
  </si>
  <si>
    <t>Table 9 FULL-TIME EQUIVALENT (FTE) STUDENTS, by Level and Year of Education, 2017 (a)</t>
  </si>
  <si>
    <t>Table 10 FULL-TIME STUDENTS, by Affiliation, Sex, Level and Year of Education, 2017 (a)</t>
  </si>
  <si>
    <t>Table 11 FULL-TIME EQUIVALENT (FTE) STUDENTS, by Affiliation, Sex, Level and Year of Education, 2017 (a)</t>
  </si>
  <si>
    <t xml:space="preserve">               Australian Bureau of Statistics</t>
  </si>
  <si>
    <t>Table 1 NUMBER OF SCHOOLS (a), by Affiliation, 2008–2017 (b)</t>
  </si>
  <si>
    <t>Table 2 NUMBER OF SCHOOLS (a), by Type, 2008–2017 (b)</t>
  </si>
  <si>
    <t>Table 3 PRIMARY SCHOOLS (a), by Size of Enrolment and Affiliation, 2008–2017 (b)</t>
  </si>
  <si>
    <t>Table 4 SECONDARY SCHOOLS (a), by Size of Enrolment and Affiliation, 2008–2017 (b)</t>
  </si>
  <si>
    <t>Table 5 STUDENTS, by Full-time and Part-time Status and Affiliation, 2008–2017 (a)</t>
  </si>
  <si>
    <t>Table 6 PART-TIME SECONDARY STUDENTS, by Year of Education, 2008–2017(a)</t>
  </si>
  <si>
    <t>Table 7 FULL-TIME STUDENTS, by Level of Education and Affiliation, 2008–2017 (a)</t>
  </si>
  <si>
    <t>Table 13 ABORIGINAL AND TORRES STRAIT ISLANDER FULL-TIME STUDENTS, by Sex, 2008–2017 (a)</t>
  </si>
  <si>
    <t>Table 14 ABORIGINAL AND TORRES STRAIT ISLANDER FULL-TIME STUDENTS, by Affiliation, Level and Year of Education, 2008–2017 (a)</t>
  </si>
  <si>
    <t>Table 16 TEACHING STAFF, by Sex, 2008–2017 (a)</t>
  </si>
  <si>
    <t>Table 17 TEACHING STAFF (FTE), by Level of School Education, Sex and Affiliation, 2008–2017 (a)</t>
  </si>
  <si>
    <t>Table 18 TEACHING STAFF (FTE), by Sex and Level of School Education, 2008–2017 (a)</t>
  </si>
  <si>
    <t>Table 80a: Summary Tables, 2008-2017</t>
  </si>
  <si>
    <t>SCHOOLS, by Affiliation, 2008–2017</t>
  </si>
  <si>
    <t>SCHOOLS, by Type, 2008–2017</t>
  </si>
  <si>
    <t>PRIMARY SCHOOLS, by Size of Enrolment and Affiliation, 2008–2017</t>
  </si>
  <si>
    <t>SECONDARY SCHOOLS, by Size of Enrolment and Affiliation, 2008–2017</t>
  </si>
  <si>
    <t>STUDENTS, by Full-time and Part-time Status and Affiliation, 2008–2017</t>
  </si>
  <si>
    <t>PART-TIME SECONDARY STUDENTS, by Year of Education, 2008–2017</t>
  </si>
  <si>
    <t>FULL-TIME STUDENTS, by Level of Education and Affiliation, 2008–2017</t>
  </si>
  <si>
    <t>ABORIGINAL AND TORRES STRAIT ISLANDER FULL-TIME STUDENTS, by Sex, 2008–2017</t>
  </si>
  <si>
    <t>ABORIGINAL AND TORRES STRAIT ISLANDER FULL-TIME STUDENTS, by Affiliation, Level and Year of Education, 2008–2017</t>
  </si>
  <si>
    <t>TEACHING STAFF, by Sex, 2008–2017</t>
  </si>
  <si>
    <t>TEACHING STAFF (FTE), by Level of School Education, Sex and Affiliation, 2008–2017</t>
  </si>
  <si>
    <t>TEACHING STAFF (FTE), by Sex and Level of School Education, 2008–2017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</si>
</sst>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_-;\-* #,##0_-;_-* &quot;-&quot;??_-;_-@_-"/>
    <numFmt numFmtId="172" formatCode="[$-C09]dddd\,\ d\ mmmm\ yyyy"/>
    <numFmt numFmtId="173" formatCode="[$-409]h:mm:ss\ AM/PM"/>
    <numFmt numFmtId="174" formatCode="_-* #,##0.0_-;\-* #,##0.0_-;_-* &quot;-&quot;??_-;_-@_-"/>
    <numFmt numFmtId="175" formatCode="#,##0_ ;\-#,##0\ "/>
    <numFmt numFmtId="176" formatCode="0.000"/>
  </numFmts>
  <fonts count="84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28"/>
      <name val="Calibri"/>
      <family val="2"/>
    </font>
    <font>
      <sz val="12"/>
      <color indexed="8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rgb="FF000000"/>
      <name val="Arial"/>
      <family val="2"/>
    </font>
    <font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79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Protection="0">
      <alignment horizontal="center"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5" fillId="0" borderId="0" applyNumberFormat="0" applyFill="0" applyBorder="0" applyProtection="0">
      <alignment horizontal="center" textRotation="90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69" fillId="27" borderId="8" applyNumberFormat="0" applyAlignment="0" applyProtection="0"/>
    <xf numFmtId="9" fontId="47" fillId="0" borderId="0" applyFont="0" applyFill="0" applyBorder="0" applyAlignment="0" applyProtection="0"/>
    <xf numFmtId="0" fontId="70" fillId="0" borderId="0" applyNumberFormat="0" applyFill="0" applyBorder="0" applyAlignment="0" applyProtection="0"/>
    <xf numFmtId="164" fontId="70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right"/>
    </xf>
    <xf numFmtId="0" fontId="78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 wrapText="1"/>
    </xf>
    <xf numFmtId="0" fontId="76" fillId="0" borderId="0" xfId="0" applyFont="1" applyAlignment="1">
      <alignment horizontal="right" wrapText="1"/>
    </xf>
    <xf numFmtId="3" fontId="78" fillId="0" borderId="0" xfId="0" applyNumberFormat="1" applyFont="1" applyAlignment="1">
      <alignment horizontal="right"/>
    </xf>
    <xf numFmtId="0" fontId="78" fillId="0" borderId="0" xfId="0" applyFont="1" applyAlignment="1">
      <alignment horizontal="left" indent="1"/>
    </xf>
    <xf numFmtId="3" fontId="76" fillId="0" borderId="0" xfId="0" applyNumberFormat="1" applyFont="1" applyAlignment="1">
      <alignment horizontal="right"/>
    </xf>
    <xf numFmtId="165" fontId="78" fillId="0" borderId="0" xfId="0" applyNumberFormat="1" applyFont="1" applyAlignment="1">
      <alignment horizontal="right"/>
    </xf>
    <xf numFmtId="165" fontId="76" fillId="0" borderId="0" xfId="0" applyNumberFormat="1" applyFont="1" applyAlignment="1">
      <alignment horizontal="right"/>
    </xf>
    <xf numFmtId="0" fontId="78" fillId="0" borderId="0" xfId="0" applyFont="1" applyAlignment="1">
      <alignment horizontal="left" indent="2"/>
    </xf>
    <xf numFmtId="0" fontId="76" fillId="0" borderId="0" xfId="0" applyFont="1" applyAlignment="1">
      <alignment horizontal="left" indent="1"/>
    </xf>
    <xf numFmtId="0" fontId="74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80" fillId="0" borderId="0" xfId="0" applyFont="1" applyAlignment="1">
      <alignment/>
    </xf>
    <xf numFmtId="0" fontId="80" fillId="0" borderId="0" xfId="0" applyFont="1" applyAlignment="1" quotePrefix="1">
      <alignment/>
    </xf>
    <xf numFmtId="0" fontId="76" fillId="0" borderId="10" xfId="0" applyFont="1" applyBorder="1" applyAlignment="1">
      <alignment horizontal="right" wrapText="1"/>
    </xf>
    <xf numFmtId="3" fontId="78" fillId="0" borderId="0" xfId="0" applyNumberFormat="1" applyFont="1" applyAlignment="1" quotePrefix="1">
      <alignment horizontal="right"/>
    </xf>
    <xf numFmtId="0" fontId="6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78" fillId="0" borderId="0" xfId="0" applyFont="1" applyFill="1" applyAlignment="1">
      <alignment horizontal="left" indent="1"/>
    </xf>
    <xf numFmtId="3" fontId="7" fillId="0" borderId="0" xfId="119" applyNumberFormat="1" applyFill="1" applyBorder="1" applyProtection="1">
      <alignment/>
      <protection locked="0"/>
    </xf>
    <xf numFmtId="0" fontId="8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7" fillId="0" borderId="0" xfId="106" applyNumberFormat="1">
      <alignment/>
      <protection/>
    </xf>
    <xf numFmtId="0" fontId="47" fillId="0" borderId="0" xfId="106" applyNumberFormat="1">
      <alignment/>
      <protection/>
    </xf>
    <xf numFmtId="0" fontId="47" fillId="0" borderId="0" xfId="106" applyNumberFormat="1">
      <alignment/>
      <protection/>
    </xf>
    <xf numFmtId="0" fontId="47" fillId="0" borderId="0" xfId="106" applyNumberFormat="1">
      <alignment/>
      <protection/>
    </xf>
    <xf numFmtId="0" fontId="47" fillId="0" borderId="0" xfId="106" applyNumberFormat="1">
      <alignment/>
      <protection/>
    </xf>
    <xf numFmtId="0" fontId="47" fillId="0" borderId="0" xfId="106" applyNumberFormat="1">
      <alignment/>
      <protection/>
    </xf>
    <xf numFmtId="0" fontId="47" fillId="0" borderId="0" xfId="106" applyNumberFormat="1">
      <alignment/>
      <protection/>
    </xf>
    <xf numFmtId="0" fontId="47" fillId="0" borderId="0" xfId="106" applyNumberFormat="1">
      <alignment/>
      <protection/>
    </xf>
    <xf numFmtId="0" fontId="47" fillId="0" borderId="0" xfId="106" applyNumberFormat="1">
      <alignment/>
      <protection/>
    </xf>
    <xf numFmtId="0" fontId="47" fillId="0" borderId="0" xfId="106" applyNumberFormat="1">
      <alignment/>
      <protection/>
    </xf>
    <xf numFmtId="0" fontId="47" fillId="0" borderId="0" xfId="106" applyNumberFormat="1">
      <alignment/>
      <protection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3" fontId="80" fillId="0" borderId="0" xfId="0" applyNumberFormat="1" applyFont="1" applyAlignment="1">
      <alignment/>
    </xf>
    <xf numFmtId="3" fontId="80" fillId="0" borderId="0" xfId="106" applyNumberFormat="1" applyFont="1">
      <alignment/>
      <protection/>
    </xf>
    <xf numFmtId="165" fontId="7" fillId="0" borderId="0" xfId="119" applyNumberFormat="1" applyBorder="1" applyProtection="1">
      <alignment/>
      <protection locked="0"/>
    </xf>
    <xf numFmtId="3" fontId="80" fillId="0" borderId="0" xfId="0" applyNumberFormat="1" applyFont="1" applyAlignment="1">
      <alignment horizontal="right"/>
    </xf>
    <xf numFmtId="1" fontId="78" fillId="0" borderId="0" xfId="0" applyNumberFormat="1" applyFont="1" applyAlignment="1">
      <alignment horizontal="left" indent="1"/>
    </xf>
    <xf numFmtId="3" fontId="78" fillId="0" borderId="0" xfId="0" applyNumberFormat="1" applyFont="1" applyBorder="1" applyAlignment="1">
      <alignment horizontal="right"/>
    </xf>
    <xf numFmtId="3" fontId="80" fillId="0" borderId="0" xfId="108" applyNumberFormat="1" applyFont="1" applyBorder="1" applyAlignment="1">
      <alignment horizontal="right"/>
      <protection/>
    </xf>
    <xf numFmtId="0" fontId="78" fillId="0" borderId="0" xfId="0" applyNumberFormat="1" applyFont="1" applyBorder="1" applyAlignment="1">
      <alignment horizontal="left"/>
    </xf>
    <xf numFmtId="0" fontId="80" fillId="0" borderId="0" xfId="0" applyNumberFormat="1" applyFont="1" applyAlignment="1">
      <alignment/>
    </xf>
    <xf numFmtId="171" fontId="80" fillId="0" borderId="0" xfId="54" applyNumberFormat="1" applyFont="1" applyAlignment="1">
      <alignment/>
    </xf>
    <xf numFmtId="0" fontId="78" fillId="0" borderId="0" xfId="54" applyNumberFormat="1" applyFont="1" applyBorder="1" applyAlignment="1">
      <alignment horizontal="left"/>
    </xf>
    <xf numFmtId="3" fontId="78" fillId="0" borderId="0" xfId="0" applyNumberFormat="1" applyFont="1" applyAlignment="1">
      <alignment horizontal="left"/>
    </xf>
    <xf numFmtId="171" fontId="81" fillId="0" borderId="0" xfId="54" applyNumberFormat="1" applyFont="1" applyAlignment="1">
      <alignment/>
    </xf>
    <xf numFmtId="171" fontId="78" fillId="0" borderId="0" xfId="54" applyNumberFormat="1" applyFont="1" applyAlignment="1">
      <alignment horizontal="right"/>
    </xf>
    <xf numFmtId="0" fontId="78" fillId="0" borderId="0" xfId="0" applyNumberFormat="1" applyFont="1" applyAlignment="1">
      <alignment horizontal="left"/>
    </xf>
    <xf numFmtId="3" fontId="7" fillId="0" borderId="0" xfId="150" applyNumberFormat="1" applyFont="1" applyBorder="1" applyAlignment="1">
      <alignment horizontal="right"/>
      <protection/>
    </xf>
    <xf numFmtId="3" fontId="80" fillId="0" borderId="0" xfId="106" applyNumberFormat="1" applyFont="1" applyBorder="1">
      <alignment/>
      <protection/>
    </xf>
    <xf numFmtId="3" fontId="80" fillId="0" borderId="0" xfId="0" applyNumberFormat="1" applyFont="1" applyFill="1" applyBorder="1" applyAlignment="1">
      <alignment/>
    </xf>
    <xf numFmtId="0" fontId="80" fillId="0" borderId="0" xfId="106" applyNumberFormat="1" applyFont="1" applyAlignment="1">
      <alignment horizontal="left"/>
      <protection/>
    </xf>
    <xf numFmtId="171" fontId="78" fillId="0" borderId="0" xfId="54" applyNumberFormat="1" applyFont="1" applyBorder="1" applyAlignment="1">
      <alignment horizontal="right"/>
    </xf>
    <xf numFmtId="171" fontId="80" fillId="0" borderId="0" xfId="54" applyNumberFormat="1" applyFont="1" applyBorder="1" applyAlignment="1">
      <alignment/>
    </xf>
    <xf numFmtId="171" fontId="80" fillId="0" borderId="0" xfId="0" applyNumberFormat="1" applyFont="1" applyAlignment="1">
      <alignment horizontal="right"/>
    </xf>
    <xf numFmtId="0" fontId="7" fillId="0" borderId="0" xfId="119" applyNumberFormat="1" applyFill="1" applyBorder="1" applyAlignment="1" applyProtection="1">
      <alignment horizontal="left"/>
      <protection locked="0"/>
    </xf>
    <xf numFmtId="171" fontId="80" fillId="0" borderId="0" xfId="54" applyNumberFormat="1" applyFont="1" applyFill="1" applyAlignment="1">
      <alignment/>
    </xf>
    <xf numFmtId="171" fontId="81" fillId="0" borderId="0" xfId="54" applyNumberFormat="1" applyFont="1" applyAlignment="1">
      <alignment horizontal="right"/>
    </xf>
    <xf numFmtId="3" fontId="80" fillId="0" borderId="0" xfId="106" applyNumberFormat="1" applyFont="1" applyAlignment="1" quotePrefix="1">
      <alignment horizontal="right"/>
      <protection/>
    </xf>
    <xf numFmtId="171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3" fontId="78" fillId="0" borderId="0" xfId="0" applyNumberFormat="1" applyFont="1" applyFill="1" applyAlignment="1">
      <alignment horizontal="right"/>
    </xf>
    <xf numFmtId="3" fontId="80" fillId="0" borderId="0" xfId="106" applyNumberFormat="1" applyFont="1" applyFill="1">
      <alignment/>
      <protection/>
    </xf>
    <xf numFmtId="165" fontId="78" fillId="0" borderId="0" xfId="0" applyNumberFormat="1" applyFont="1" applyFill="1" applyAlignment="1">
      <alignment horizontal="right"/>
    </xf>
    <xf numFmtId="0" fontId="44" fillId="33" borderId="10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12" fillId="33" borderId="0" xfId="0" applyFont="1" applyFill="1" applyAlignment="1">
      <alignment vertical="center" wrapText="1"/>
    </xf>
    <xf numFmtId="0" fontId="13" fillId="33" borderId="0" xfId="81" applyFont="1" applyFill="1" applyAlignment="1" applyProtection="1">
      <alignment vertical="center"/>
      <protection/>
    </xf>
    <xf numFmtId="0" fontId="8" fillId="33" borderId="0" xfId="8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78" fillId="0" borderId="0" xfId="0" applyNumberFormat="1" applyFont="1" applyFill="1" applyBorder="1" applyAlignment="1">
      <alignment horizontal="left"/>
    </xf>
    <xf numFmtId="0" fontId="81" fillId="0" borderId="0" xfId="0" applyFont="1" applyAlignment="1">
      <alignment/>
    </xf>
    <xf numFmtId="3" fontId="80" fillId="0" borderId="0" xfId="0" applyNumberFormat="1" applyFont="1" applyBorder="1" applyAlignment="1">
      <alignment/>
    </xf>
    <xf numFmtId="3" fontId="78" fillId="0" borderId="0" xfId="0" applyNumberFormat="1" applyFont="1" applyFill="1" applyBorder="1" applyAlignment="1">
      <alignment horizontal="right"/>
    </xf>
    <xf numFmtId="0" fontId="47" fillId="0" borderId="0" xfId="106" applyNumberFormat="1">
      <alignment/>
      <protection/>
    </xf>
    <xf numFmtId="3" fontId="80" fillId="0" borderId="0" xfId="54" applyNumberFormat="1" applyFont="1" applyBorder="1" applyAlignment="1">
      <alignment/>
    </xf>
    <xf numFmtId="3" fontId="81" fillId="0" borderId="0" xfId="106" applyNumberFormat="1" applyFont="1" applyBorder="1">
      <alignment/>
      <protection/>
    </xf>
    <xf numFmtId="165" fontId="7" fillId="0" borderId="0" xfId="104" applyNumberFormat="1" applyBorder="1" applyProtection="1">
      <alignment/>
      <protection locked="0"/>
    </xf>
    <xf numFmtId="165" fontId="14" fillId="0" borderId="0" xfId="104" applyNumberFormat="1" applyFont="1" applyBorder="1" applyProtection="1">
      <alignment/>
      <protection locked="0"/>
    </xf>
    <xf numFmtId="165" fontId="14" fillId="0" borderId="0" xfId="119" applyNumberFormat="1" applyFont="1" applyBorder="1" applyProtection="1">
      <alignment/>
      <protection locked="0"/>
    </xf>
    <xf numFmtId="3" fontId="81" fillId="0" borderId="0" xfId="106" applyNumberFormat="1" applyFont="1" applyFill="1" applyBorder="1">
      <alignment/>
      <protection/>
    </xf>
    <xf numFmtId="0" fontId="47" fillId="0" borderId="0" xfId="106" applyNumberFormat="1">
      <alignment/>
      <protection/>
    </xf>
    <xf numFmtId="0" fontId="47" fillId="0" borderId="0" xfId="106" applyNumberFormat="1">
      <alignment/>
      <protection/>
    </xf>
    <xf numFmtId="0" fontId="47" fillId="0" borderId="0" xfId="106" applyNumberFormat="1">
      <alignment/>
      <protection/>
    </xf>
    <xf numFmtId="0" fontId="47" fillId="0" borderId="0" xfId="106" applyNumberFormat="1">
      <alignment/>
      <protection/>
    </xf>
    <xf numFmtId="165" fontId="80" fillId="0" borderId="0" xfId="106" applyNumberFormat="1" applyFont="1">
      <alignment/>
      <protection/>
    </xf>
    <xf numFmtId="1" fontId="80" fillId="0" borderId="0" xfId="54" applyNumberFormat="1" applyFont="1" applyBorder="1" applyAlignment="1">
      <alignment/>
    </xf>
    <xf numFmtId="1" fontId="78" fillId="0" borderId="0" xfId="54" applyNumberFormat="1" applyFont="1" applyBorder="1" applyAlignment="1">
      <alignment horizontal="right"/>
    </xf>
    <xf numFmtId="1" fontId="80" fillId="0" borderId="0" xfId="106" applyNumberFormat="1" applyFont="1">
      <alignment/>
      <protection/>
    </xf>
    <xf numFmtId="0" fontId="80" fillId="0" borderId="0" xfId="106" applyNumberFormat="1" applyFont="1">
      <alignment/>
      <protection/>
    </xf>
    <xf numFmtId="171" fontId="80" fillId="0" borderId="0" xfId="54" applyNumberFormat="1" applyFont="1" applyBorder="1" applyAlignment="1">
      <alignment/>
    </xf>
    <xf numFmtId="171" fontId="7" fillId="0" borderId="0" xfId="54" applyNumberFormat="1" applyFont="1" applyBorder="1" applyAlignment="1">
      <alignment/>
    </xf>
    <xf numFmtId="165" fontId="80" fillId="0" borderId="0" xfId="106" applyNumberFormat="1" applyFont="1" applyBorder="1">
      <alignment/>
      <protection/>
    </xf>
    <xf numFmtId="165" fontId="78" fillId="0" borderId="0" xfId="0" applyNumberFormat="1" applyFont="1" applyBorder="1" applyAlignment="1">
      <alignment horizontal="right"/>
    </xf>
    <xf numFmtId="165" fontId="78" fillId="0" borderId="0" xfId="0" applyNumberFormat="1" applyFont="1" applyFill="1" applyBorder="1" applyAlignment="1">
      <alignment horizontal="right"/>
    </xf>
    <xf numFmtId="165" fontId="80" fillId="0" borderId="0" xfId="0" applyNumberFormat="1" applyFont="1" applyBorder="1" applyAlignment="1">
      <alignment/>
    </xf>
    <xf numFmtId="3" fontId="80" fillId="0" borderId="0" xfId="54" applyNumberFormat="1" applyFont="1" applyBorder="1" applyAlignment="1">
      <alignment horizontal="right"/>
    </xf>
    <xf numFmtId="3" fontId="78" fillId="0" borderId="0" xfId="54" applyNumberFormat="1" applyFont="1" applyBorder="1" applyAlignment="1">
      <alignment horizontal="right"/>
    </xf>
    <xf numFmtId="0" fontId="76" fillId="0" borderId="0" xfId="0" applyFont="1" applyFill="1" applyBorder="1" applyAlignment="1">
      <alignment horizontal="center" wrapText="1"/>
    </xf>
    <xf numFmtId="3" fontId="76" fillId="0" borderId="0" xfId="0" applyNumberFormat="1" applyFont="1" applyFill="1" applyBorder="1" applyAlignment="1">
      <alignment horizontal="center" wrapText="1"/>
    </xf>
    <xf numFmtId="0" fontId="47" fillId="0" borderId="0" xfId="106" applyNumberFormat="1" applyBorder="1">
      <alignment/>
      <protection/>
    </xf>
    <xf numFmtId="0" fontId="0" fillId="0" borderId="0" xfId="0" applyNumberFormat="1" applyBorder="1" applyAlignment="1">
      <alignment/>
    </xf>
    <xf numFmtId="3" fontId="80" fillId="0" borderId="0" xfId="54" applyNumberFormat="1" applyFont="1" applyFill="1" applyBorder="1" applyAlignment="1">
      <alignment horizontal="right"/>
    </xf>
    <xf numFmtId="171" fontId="80" fillId="0" borderId="0" xfId="54" applyNumberFormat="1" applyFont="1" applyFill="1" applyBorder="1" applyAlignment="1">
      <alignment/>
    </xf>
    <xf numFmtId="1" fontId="80" fillId="0" borderId="0" xfId="54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78" fillId="0" borderId="0" xfId="0" applyNumberFormat="1" applyFont="1" applyFill="1" applyAlignment="1">
      <alignment horizontal="left"/>
    </xf>
    <xf numFmtId="0" fontId="80" fillId="0" borderId="0" xfId="106" applyNumberFormat="1" applyFont="1" applyFill="1">
      <alignment/>
      <protection/>
    </xf>
    <xf numFmtId="3" fontId="80" fillId="0" borderId="0" xfId="106" applyNumberFormat="1" applyFont="1" applyFill="1" applyBorder="1">
      <alignment/>
      <protection/>
    </xf>
    <xf numFmtId="3" fontId="7" fillId="0" borderId="0" xfId="150" applyNumberFormat="1" applyFont="1" applyFill="1" applyBorder="1" applyAlignment="1">
      <alignment horizontal="right"/>
      <protection/>
    </xf>
    <xf numFmtId="3" fontId="0" fillId="0" borderId="0" xfId="0" applyNumberFormat="1" applyBorder="1" applyAlignment="1">
      <alignment/>
    </xf>
    <xf numFmtId="0" fontId="82" fillId="0" borderId="12" xfId="0" applyFont="1" applyFill="1" applyBorder="1" applyAlignment="1">
      <alignment horizontal="left"/>
    </xf>
    <xf numFmtId="0" fontId="74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5" fillId="0" borderId="0" xfId="0" applyFont="1" applyAlignment="1">
      <alignment horizontal="left" wrapText="1"/>
    </xf>
    <xf numFmtId="0" fontId="83" fillId="34" borderId="0" xfId="0" applyFont="1" applyFill="1" applyAlignment="1">
      <alignment horizontal="left" vertical="center" indent="10"/>
    </xf>
    <xf numFmtId="0" fontId="76" fillId="0" borderId="13" xfId="0" applyFont="1" applyFill="1" applyBorder="1" applyAlignment="1">
      <alignment horizontal="center" wrapText="1"/>
    </xf>
    <xf numFmtId="3" fontId="76" fillId="0" borderId="13" xfId="0" applyNumberFormat="1" applyFont="1" applyFill="1" applyBorder="1" applyAlignment="1">
      <alignment horizontal="center" wrapText="1"/>
    </xf>
    <xf numFmtId="0" fontId="76" fillId="0" borderId="0" xfId="0" applyFont="1" applyAlignment="1">
      <alignment horizontal="center" wrapText="1"/>
    </xf>
    <xf numFmtId="0" fontId="78" fillId="0" borderId="11" xfId="0" applyFont="1" applyBorder="1" applyAlignment="1">
      <alignment horizontal="center"/>
    </xf>
    <xf numFmtId="0" fontId="78" fillId="0" borderId="11" xfId="0" applyFont="1" applyBorder="1" applyAlignment="1">
      <alignment horizontal="center" wrapText="1"/>
    </xf>
    <xf numFmtId="0" fontId="78" fillId="0" borderId="0" xfId="0" applyFont="1" applyAlignment="1">
      <alignment horizontal="center" wrapText="1"/>
    </xf>
    <xf numFmtId="0" fontId="78" fillId="0" borderId="0" xfId="0" applyFont="1" applyBorder="1" applyAlignment="1">
      <alignment horizontal="center" wrapText="1"/>
    </xf>
    <xf numFmtId="0" fontId="83" fillId="34" borderId="0" xfId="0" applyFont="1" applyFill="1" applyAlignment="1">
      <alignment horizontal="left" vertical="center"/>
    </xf>
  </cellXfs>
  <cellStyles count="16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2 2" xfId="57"/>
    <cellStyle name="Comma 3" xfId="58"/>
    <cellStyle name="Currency" xfId="59"/>
    <cellStyle name="Currency [0]" xfId="60"/>
    <cellStyle name="Explanatory Text" xfId="61"/>
    <cellStyle name="Followed Hyperlink" xfId="62"/>
    <cellStyle name="Good" xfId="63"/>
    <cellStyle name="Heading" xfId="64"/>
    <cellStyle name="Heading 1" xfId="65"/>
    <cellStyle name="Heading 2" xfId="66"/>
    <cellStyle name="Heading 3" xfId="67"/>
    <cellStyle name="Heading 4" xfId="68"/>
    <cellStyle name="Heading1" xfId="69"/>
    <cellStyle name="Hyperlink" xfId="70"/>
    <cellStyle name="Hyperlink 10" xfId="71"/>
    <cellStyle name="Hyperlink 11" xfId="72"/>
    <cellStyle name="Hyperlink 12" xfId="73"/>
    <cellStyle name="Hyperlink 13" xfId="74"/>
    <cellStyle name="Hyperlink 14" xfId="75"/>
    <cellStyle name="Hyperlink 15" xfId="76"/>
    <cellStyle name="Hyperlink 16" xfId="77"/>
    <cellStyle name="Hyperlink 17" xfId="78"/>
    <cellStyle name="Hyperlink 18" xfId="79"/>
    <cellStyle name="Hyperlink 19" xfId="80"/>
    <cellStyle name="Hyperlink 2" xfId="81"/>
    <cellStyle name="Hyperlink 2 2" xfId="82"/>
    <cellStyle name="Hyperlink 2 2 2" xfId="83"/>
    <cellStyle name="Hyperlink 2 3" xfId="84"/>
    <cellStyle name="Hyperlink 20" xfId="85"/>
    <cellStyle name="Hyperlink 21" xfId="86"/>
    <cellStyle name="Hyperlink 22" xfId="87"/>
    <cellStyle name="Hyperlink 3" xfId="88"/>
    <cellStyle name="Hyperlink 3 2" xfId="89"/>
    <cellStyle name="Hyperlink 4" xfId="90"/>
    <cellStyle name="Hyperlink 5" xfId="91"/>
    <cellStyle name="Hyperlink 6" xfId="92"/>
    <cellStyle name="Hyperlink 7" xfId="93"/>
    <cellStyle name="Hyperlink 8" xfId="94"/>
    <cellStyle name="Hyperlink 9" xfId="95"/>
    <cellStyle name="Input" xfId="96"/>
    <cellStyle name="Linked Cell" xfId="97"/>
    <cellStyle name="Neutral" xfId="98"/>
    <cellStyle name="Normal 10" xfId="99"/>
    <cellStyle name="Normal 10 2" xfId="100"/>
    <cellStyle name="Normal 11" xfId="101"/>
    <cellStyle name="Normal 12" xfId="102"/>
    <cellStyle name="Normal 13" xfId="103"/>
    <cellStyle name="Normal 14" xfId="104"/>
    <cellStyle name="Normal 2" xfId="105"/>
    <cellStyle name="Normal 2 2" xfId="106"/>
    <cellStyle name="Normal 2 2 2" xfId="107"/>
    <cellStyle name="Normal 2 3" xfId="108"/>
    <cellStyle name="Normal 2 3 2" xfId="109"/>
    <cellStyle name="Normal 2 3 3" xfId="110"/>
    <cellStyle name="Normal 2 4" xfId="111"/>
    <cellStyle name="Normal 2 4 2" xfId="112"/>
    <cellStyle name="Normal 3" xfId="113"/>
    <cellStyle name="Normal 4" xfId="114"/>
    <cellStyle name="Normal 5" xfId="115"/>
    <cellStyle name="Normal 5 2" xfId="116"/>
    <cellStyle name="Normal 5 3" xfId="117"/>
    <cellStyle name="Normal 5 4" xfId="118"/>
    <cellStyle name="Normal 6" xfId="119"/>
    <cellStyle name="Normal 6 2" xfId="120"/>
    <cellStyle name="Normal 6 2 2" xfId="121"/>
    <cellStyle name="Normal 6 2 3" xfId="122"/>
    <cellStyle name="Normal 6 3" xfId="123"/>
    <cellStyle name="Normal 7" xfId="124"/>
    <cellStyle name="Normal 7 10" xfId="125"/>
    <cellStyle name="Normal 7 11" xfId="126"/>
    <cellStyle name="Normal 7 12" xfId="127"/>
    <cellStyle name="Normal 7 13" xfId="128"/>
    <cellStyle name="Normal 7 14" xfId="129"/>
    <cellStyle name="Normal 7 15" xfId="130"/>
    <cellStyle name="Normal 7 16" xfId="131"/>
    <cellStyle name="Normal 7 17" xfId="132"/>
    <cellStyle name="Normal 7 18" xfId="133"/>
    <cellStyle name="Normal 7 19" xfId="134"/>
    <cellStyle name="Normal 7 2" xfId="135"/>
    <cellStyle name="Normal 7 2 2" xfId="136"/>
    <cellStyle name="Normal 7 20" xfId="137"/>
    <cellStyle name="Normal 7 21" xfId="138"/>
    <cellStyle name="Normal 7 22" xfId="139"/>
    <cellStyle name="Normal 7 23" xfId="140"/>
    <cellStyle name="Normal 7 24" xfId="141"/>
    <cellStyle name="Normal 7 25" xfId="142"/>
    <cellStyle name="Normal 7 3" xfId="143"/>
    <cellStyle name="Normal 7 4" xfId="144"/>
    <cellStyle name="Normal 7 5" xfId="145"/>
    <cellStyle name="Normal 7 6" xfId="146"/>
    <cellStyle name="Normal 7 7" xfId="147"/>
    <cellStyle name="Normal 7 8" xfId="148"/>
    <cellStyle name="Normal 7 9" xfId="149"/>
    <cellStyle name="Normal 8" xfId="150"/>
    <cellStyle name="Normal 8 10" xfId="151"/>
    <cellStyle name="Normal 8 11" xfId="152"/>
    <cellStyle name="Normal 8 12" xfId="153"/>
    <cellStyle name="Normal 8 13" xfId="154"/>
    <cellStyle name="Normal 8 2" xfId="155"/>
    <cellStyle name="Normal 8 2 2" xfId="156"/>
    <cellStyle name="Normal 8 3" xfId="157"/>
    <cellStyle name="Normal 8 3 2" xfId="158"/>
    <cellStyle name="Normal 8 4" xfId="159"/>
    <cellStyle name="Normal 8 4 2" xfId="160"/>
    <cellStyle name="Normal 8 5" xfId="161"/>
    <cellStyle name="Normal 8 6" xfId="162"/>
    <cellStyle name="Normal 8 7" xfId="163"/>
    <cellStyle name="Normal 8 8" xfId="164"/>
    <cellStyle name="Normal 8 9" xfId="165"/>
    <cellStyle name="Normal 9" xfId="166"/>
    <cellStyle name="Normal 9 2" xfId="167"/>
    <cellStyle name="Normal 9 3" xfId="168"/>
    <cellStyle name="Note" xfId="169"/>
    <cellStyle name="Note 2" xfId="170"/>
    <cellStyle name="Note 3" xfId="171"/>
    <cellStyle name="Output" xfId="172"/>
    <cellStyle name="Percent" xfId="173"/>
    <cellStyle name="Result" xfId="174"/>
    <cellStyle name="Result2" xfId="175"/>
    <cellStyle name="Title" xfId="176"/>
    <cellStyle name="Total" xfId="177"/>
    <cellStyle name="Warning Text" xfId="178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1</xdr:col>
      <xdr:colOff>247650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1066800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1066800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1066800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1</xdr:col>
      <xdr:colOff>104775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1066800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1</xdr:col>
      <xdr:colOff>257175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1066800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1</xdr:col>
      <xdr:colOff>228600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1066800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1066800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1066800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1066800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1066800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1</xdr:col>
      <xdr:colOff>381000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1066800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1066800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://www.abs.gov.au/ausstats/abs@.nsf/exnote/4221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14" s="76" customFormat="1" ht="60" customHeight="1">
      <c r="A1" s="75" t="s">
        <v>0</v>
      </c>
      <c r="C1" s="77"/>
      <c r="L1" s="78"/>
      <c r="N1" s="79"/>
    </row>
    <row r="2" spans="1:3" s="24" customFormat="1" ht="15" customHeight="1">
      <c r="A2" s="80" t="s">
        <v>120</v>
      </c>
      <c r="C2" s="81"/>
    </row>
    <row r="3" spans="1:3" s="41" customFormat="1" ht="15" customHeight="1">
      <c r="A3" s="82" t="s">
        <v>121</v>
      </c>
      <c r="C3" s="83"/>
    </row>
    <row r="4" ht="22.5" customHeight="1">
      <c r="A4" s="23" t="s">
        <v>145</v>
      </c>
    </row>
    <row r="6" ht="12.75" customHeight="1">
      <c r="B6" s="1" t="s">
        <v>1</v>
      </c>
    </row>
    <row r="7" ht="12.75" customHeight="1">
      <c r="B7" s="3" t="s">
        <v>2</v>
      </c>
    </row>
    <row r="8" spans="2:3" ht="13.5">
      <c r="B8" s="4" t="s">
        <v>3</v>
      </c>
      <c r="C8" s="5" t="s">
        <v>146</v>
      </c>
    </row>
    <row r="9" spans="2:3" ht="13.5">
      <c r="B9" s="4">
        <v>2</v>
      </c>
      <c r="C9" s="5" t="s">
        <v>147</v>
      </c>
    </row>
    <row r="10" spans="2:3" ht="13.5">
      <c r="B10" s="4">
        <v>3</v>
      </c>
      <c r="C10" s="5" t="s">
        <v>148</v>
      </c>
    </row>
    <row r="11" spans="2:3" ht="13.5">
      <c r="B11" s="4">
        <v>4</v>
      </c>
      <c r="C11" s="5" t="s">
        <v>149</v>
      </c>
    </row>
    <row r="12" spans="2:3" ht="13.5">
      <c r="B12" s="4">
        <v>5</v>
      </c>
      <c r="C12" s="5" t="s">
        <v>150</v>
      </c>
    </row>
    <row r="13" spans="2:3" ht="13.5">
      <c r="B13" s="4">
        <v>6</v>
      </c>
      <c r="C13" s="5" t="s">
        <v>151</v>
      </c>
    </row>
    <row r="14" spans="2:3" ht="13.5">
      <c r="B14" s="4">
        <v>7</v>
      </c>
      <c r="C14" s="5" t="s">
        <v>152</v>
      </c>
    </row>
    <row r="15" spans="2:3" ht="13.5">
      <c r="B15" s="4">
        <v>8</v>
      </c>
      <c r="C15" s="5" t="s">
        <v>124</v>
      </c>
    </row>
    <row r="16" spans="2:3" ht="13.5">
      <c r="B16" s="4">
        <v>9</v>
      </c>
      <c r="C16" s="5" t="s">
        <v>125</v>
      </c>
    </row>
    <row r="17" spans="2:3" ht="13.5">
      <c r="B17" s="4">
        <v>10</v>
      </c>
      <c r="C17" s="5" t="s">
        <v>126</v>
      </c>
    </row>
    <row r="18" spans="2:3" ht="13.5">
      <c r="B18" s="4">
        <v>11</v>
      </c>
      <c r="C18" s="5" t="s">
        <v>127</v>
      </c>
    </row>
    <row r="19" spans="2:3" ht="13.5">
      <c r="B19" s="4">
        <v>13</v>
      </c>
      <c r="C19" s="5" t="s">
        <v>153</v>
      </c>
    </row>
    <row r="20" spans="2:3" ht="13.5">
      <c r="B20" s="4">
        <v>14</v>
      </c>
      <c r="C20" s="5" t="s">
        <v>154</v>
      </c>
    </row>
    <row r="21" spans="2:3" ht="13.5">
      <c r="B21" s="4">
        <v>16</v>
      </c>
      <c r="C21" s="5" t="s">
        <v>155</v>
      </c>
    </row>
    <row r="22" spans="2:3" ht="13.5">
      <c r="B22" s="4">
        <v>17</v>
      </c>
      <c r="C22" s="5" t="s">
        <v>156</v>
      </c>
    </row>
    <row r="23" spans="2:3" ht="13.5">
      <c r="B23" s="4">
        <v>18</v>
      </c>
      <c r="C23" s="5" t="s">
        <v>157</v>
      </c>
    </row>
    <row r="26" spans="2:3" ht="15">
      <c r="B26" s="126"/>
      <c r="C26" s="126"/>
    </row>
    <row r="27" spans="2:3" ht="15">
      <c r="B27" s="127" t="s">
        <v>4</v>
      </c>
      <c r="C27" s="127"/>
    </row>
    <row r="29" ht="13.5">
      <c r="B29" s="6" t="s">
        <v>123</v>
      </c>
    </row>
    <row r="30" spans="2:3" ht="13.5">
      <c r="B30" s="128" t="s">
        <v>5</v>
      </c>
      <c r="C30" s="128"/>
    </row>
    <row r="31" spans="2:3" ht="13.5">
      <c r="B31" s="128" t="s">
        <v>6</v>
      </c>
      <c r="C31" s="128"/>
    </row>
    <row r="34" ht="15">
      <c r="B34" s="1" t="s">
        <v>7</v>
      </c>
    </row>
    <row r="36" spans="2:3" ht="14.25" customHeight="1">
      <c r="B36" s="129" t="s">
        <v>8</v>
      </c>
      <c r="C36" s="129"/>
    </row>
    <row r="39" ht="14.25" customHeight="1">
      <c r="B39" s="7" t="s">
        <v>122</v>
      </c>
    </row>
  </sheetData>
  <sheetProtection selectLockedCells="1" selectUnlockedCells="1"/>
  <mergeCells count="5">
    <mergeCell ref="B26:C26"/>
    <mergeCell ref="B27:C27"/>
    <mergeCell ref="B30:C30"/>
    <mergeCell ref="B31:C31"/>
    <mergeCell ref="B36:C36"/>
  </mergeCells>
  <hyperlinks>
    <hyperlink ref="B8" location="TopOfTable_Table_1" display="1"/>
    <hyperlink ref="B9" location="TopOfTable_Table_2" display="2"/>
    <hyperlink ref="B10" location="TopOfTable_Table_3" display="3"/>
    <hyperlink ref="B11" location="TopOfTable_Table_4" display="4"/>
    <hyperlink ref="B12" location="TopOfTable_Table_5" display="5"/>
    <hyperlink ref="B13" location="TopOfTable_Table_6" display="6"/>
    <hyperlink ref="B14" location="TopOfTable_Table_7" display="7"/>
    <hyperlink ref="B15" location="TopOfTable_Table_8" display="8"/>
    <hyperlink ref="B16" location="TopOfTable_Table_9" display="9"/>
    <hyperlink ref="B17" location="TopOfTable_Table_10" display="10"/>
    <hyperlink ref="B18" location="TopOfTable_Table_11" display="11"/>
    <hyperlink ref="B19" location="Table_13!A1" display="Table_13!A1"/>
    <hyperlink ref="B20" location="TopOfTable_Table_13" display="13"/>
    <hyperlink ref="B21" location="Table_16!A1" display="Table_16!A1"/>
    <hyperlink ref="B22" location="Table_17!A1" display="Table_17!A1"/>
    <hyperlink ref="B23" location="Table_18!A1" display="Table_18!A1"/>
    <hyperlink ref="B27" r:id="rId1" display="More information available from the ABS website"/>
    <hyperlink ref="B30" r:id="rId2" display="Summary"/>
    <hyperlink ref="B31" r:id="rId3" display="Explanatory Notes"/>
    <hyperlink ref="B39" r:id="rId4" display="© Commonwealth of Australia 2015"/>
  </hyperlinks>
  <printOptions/>
  <pageMargins left="0.7" right="0.7" top="0.75" bottom="0.75" header="0.3" footer="0.3"/>
  <pageSetup horizontalDpi="600" verticalDpi="600" orientation="portrait" paperSize="9" scale="60" r:id="rId6"/>
  <ignoredErrors>
    <ignoredError sqref="B8" numberStoredAsText="1"/>
  </ignoredError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pane ySplit="6" topLeftCell="A7" activePane="bottomLeft" state="frozen"/>
      <selection pane="topLeft" activeCell="A1" sqref="A1:K1"/>
      <selection pane="bottomLeft" activeCell="D31" sqref="D31"/>
    </sheetView>
  </sheetViews>
  <sheetFormatPr defaultColWidth="9.00390625" defaultRowHeight="14.25"/>
  <cols>
    <col min="1" max="1" width="18.50390625" style="0" customWidth="1"/>
    <col min="2" max="2" width="10.00390625" style="0" customWidth="1"/>
    <col min="3" max="9" width="9.00390625" style="0" customWidth="1"/>
    <col min="10" max="10" width="10.00390625" style="0" customWidth="1"/>
  </cols>
  <sheetData>
    <row r="1" spans="1:11" ht="60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ht="22.5" customHeight="1">
      <c r="A2" s="17" t="str">
        <f>Contents!$A$4</f>
        <v>Table 80a: Summary Tables, 2008-2017</v>
      </c>
    </row>
    <row r="3" ht="12.75" customHeight="1">
      <c r="A3" s="2" t="str">
        <f>Contents!$A$3</f>
        <v>Released at 11.30am (Canberra time) Friday, 2 February 2018</v>
      </c>
    </row>
    <row r="4" ht="25.5" customHeight="1">
      <c r="A4" s="6" t="s">
        <v>129</v>
      </c>
    </row>
    <row r="5" spans="1:10" ht="25.5" customHeight="1">
      <c r="A5" s="8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</row>
    <row r="6" spans="1:10" ht="12.75" customHeight="1">
      <c r="A6" s="136" t="s">
        <v>108</v>
      </c>
      <c r="B6" s="136"/>
      <c r="C6" s="136"/>
      <c r="D6" s="136"/>
      <c r="E6" s="136"/>
      <c r="F6" s="136"/>
      <c r="G6" s="136"/>
      <c r="H6" s="136"/>
      <c r="I6" s="136"/>
      <c r="J6" s="136"/>
    </row>
    <row r="7" ht="12.75" customHeight="1">
      <c r="A7" s="5" t="s">
        <v>60</v>
      </c>
    </row>
    <row r="8" spans="1:10" ht="12.75" customHeight="1">
      <c r="A8" s="11" t="s">
        <v>61</v>
      </c>
      <c r="B8" s="45">
        <v>100087.2</v>
      </c>
      <c r="C8" s="45">
        <v>78483.5</v>
      </c>
      <c r="D8" s="45">
        <v>65354</v>
      </c>
      <c r="E8" s="45">
        <v>20560.8</v>
      </c>
      <c r="F8" s="45">
        <v>34124.5</v>
      </c>
      <c r="G8" s="45">
        <v>6377</v>
      </c>
      <c r="H8" s="45">
        <v>3826.3</v>
      </c>
      <c r="I8" s="45">
        <v>5822.2</v>
      </c>
      <c r="J8" s="45">
        <v>314635.5</v>
      </c>
    </row>
    <row r="9" spans="1:10" ht="12.75" customHeight="1">
      <c r="A9" s="11" t="s">
        <v>62</v>
      </c>
      <c r="B9" s="45">
        <v>98755</v>
      </c>
      <c r="C9" s="45">
        <v>77326.7</v>
      </c>
      <c r="D9" s="45">
        <v>66320.2</v>
      </c>
      <c r="E9" s="45">
        <v>20134.9</v>
      </c>
      <c r="F9" s="45">
        <v>34362</v>
      </c>
      <c r="G9" s="45">
        <v>6268</v>
      </c>
      <c r="H9" s="45">
        <v>3677.7</v>
      </c>
      <c r="I9" s="45">
        <v>5784.1</v>
      </c>
      <c r="J9" s="45">
        <v>312628.6</v>
      </c>
    </row>
    <row r="10" spans="1:10" ht="12.75" customHeight="1">
      <c r="A10" s="11" t="s">
        <v>63</v>
      </c>
      <c r="B10" s="45">
        <v>98496</v>
      </c>
      <c r="C10" s="45">
        <v>77342.6</v>
      </c>
      <c r="D10" s="45">
        <v>68046.6</v>
      </c>
      <c r="E10" s="45">
        <v>20425.2</v>
      </c>
      <c r="F10" s="45">
        <v>34216</v>
      </c>
      <c r="G10" s="45">
        <v>6547</v>
      </c>
      <c r="H10" s="45">
        <v>3674.5</v>
      </c>
      <c r="I10" s="45">
        <v>5804.5</v>
      </c>
      <c r="J10" s="45">
        <v>314552.4</v>
      </c>
    </row>
    <row r="11" spans="1:10" ht="12.75" customHeight="1">
      <c r="A11" s="11" t="s">
        <v>64</v>
      </c>
      <c r="B11" s="45">
        <v>97575</v>
      </c>
      <c r="C11" s="45">
        <v>76527.3</v>
      </c>
      <c r="D11" s="45">
        <v>67186.9</v>
      </c>
      <c r="E11" s="45">
        <v>20645.2</v>
      </c>
      <c r="F11" s="45">
        <v>33880</v>
      </c>
      <c r="G11" s="45">
        <v>6750.7</v>
      </c>
      <c r="H11" s="45">
        <v>3584.7</v>
      </c>
      <c r="I11" s="45">
        <v>5490.2</v>
      </c>
      <c r="J11" s="45">
        <v>311640</v>
      </c>
    </row>
    <row r="12" spans="1:10" ht="12.75" customHeight="1">
      <c r="A12" s="11" t="s">
        <v>65</v>
      </c>
      <c r="B12" s="45">
        <v>98431.6</v>
      </c>
      <c r="C12" s="45">
        <v>77448.8</v>
      </c>
      <c r="D12" s="45">
        <v>67695</v>
      </c>
      <c r="E12" s="45">
        <v>20819.4</v>
      </c>
      <c r="F12" s="45">
        <v>34565</v>
      </c>
      <c r="G12" s="45">
        <v>6701.7</v>
      </c>
      <c r="H12" s="45">
        <v>3557.5</v>
      </c>
      <c r="I12" s="45">
        <v>5383.5</v>
      </c>
      <c r="J12" s="45">
        <v>314602.5</v>
      </c>
    </row>
    <row r="13" spans="1:10" ht="12.75" customHeight="1">
      <c r="A13" s="11" t="s">
        <v>66</v>
      </c>
      <c r="B13" s="45">
        <v>96445</v>
      </c>
      <c r="C13" s="45">
        <v>75643.2</v>
      </c>
      <c r="D13" s="45">
        <v>67008.5</v>
      </c>
      <c r="E13" s="45">
        <v>20189.2</v>
      </c>
      <c r="F13" s="45">
        <v>34059</v>
      </c>
      <c r="G13" s="45">
        <v>6550</v>
      </c>
      <c r="H13" s="45">
        <v>3441</v>
      </c>
      <c r="I13" s="45">
        <v>5383</v>
      </c>
      <c r="J13" s="45">
        <v>308718.9</v>
      </c>
    </row>
    <row r="14" spans="1:10" ht="12.75" customHeight="1">
      <c r="A14" s="11" t="s">
        <v>67</v>
      </c>
      <c r="B14" s="45">
        <v>92915</v>
      </c>
      <c r="C14" s="45">
        <v>72867.8</v>
      </c>
      <c r="D14" s="45">
        <v>65466.7</v>
      </c>
      <c r="E14" s="45">
        <v>19887.4</v>
      </c>
      <c r="F14" s="45">
        <v>32567</v>
      </c>
      <c r="G14" s="45">
        <v>6436</v>
      </c>
      <c r="H14" s="45">
        <v>3379.8</v>
      </c>
      <c r="I14" s="45">
        <v>5196</v>
      </c>
      <c r="J14" s="45">
        <v>298715.7</v>
      </c>
    </row>
    <row r="15" spans="1:10" ht="12.75" customHeight="1">
      <c r="A15" s="11" t="s">
        <v>68</v>
      </c>
      <c r="B15" s="68" t="s">
        <v>115</v>
      </c>
      <c r="C15" s="68" t="s">
        <v>115</v>
      </c>
      <c r="D15" s="68" t="s">
        <v>115</v>
      </c>
      <c r="E15" s="45">
        <v>18895</v>
      </c>
      <c r="F15" s="68" t="s">
        <v>115</v>
      </c>
      <c r="G15" s="68" t="s">
        <v>115</v>
      </c>
      <c r="H15" s="68" t="s">
        <v>115</v>
      </c>
      <c r="I15" s="68" t="s">
        <v>115</v>
      </c>
      <c r="J15" s="45">
        <v>18895</v>
      </c>
    </row>
    <row r="16" spans="1:10" ht="12.75" customHeight="1">
      <c r="A16" s="11" t="s">
        <v>69</v>
      </c>
      <c r="B16" s="45">
        <v>10857</v>
      </c>
      <c r="C16" s="45">
        <v>5721.9</v>
      </c>
      <c r="D16" s="45">
        <v>187.8</v>
      </c>
      <c r="E16" s="45">
        <v>3332.8</v>
      </c>
      <c r="F16" s="45">
        <v>40.8</v>
      </c>
      <c r="G16" s="45">
        <v>17.9</v>
      </c>
      <c r="H16" s="68" t="s">
        <v>115</v>
      </c>
      <c r="I16" s="68" t="s">
        <v>115</v>
      </c>
      <c r="J16" s="45">
        <v>20158.2</v>
      </c>
    </row>
    <row r="17" spans="1:10" ht="12.75" customHeight="1">
      <c r="A17" s="11" t="s">
        <v>40</v>
      </c>
      <c r="B17" s="45">
        <v>693561.8</v>
      </c>
      <c r="C17" s="45">
        <v>541361.8</v>
      </c>
      <c r="D17" s="45">
        <v>467265.7</v>
      </c>
      <c r="E17" s="45">
        <v>164889.9</v>
      </c>
      <c r="F17" s="45">
        <v>237814.3</v>
      </c>
      <c r="G17" s="45">
        <v>45648.3</v>
      </c>
      <c r="H17" s="45">
        <v>25141.5</v>
      </c>
      <c r="I17" s="45">
        <v>38863.5</v>
      </c>
      <c r="J17" s="45">
        <v>2214546.8</v>
      </c>
    </row>
    <row r="18" spans="1:10" ht="12.75" customHeight="1">
      <c r="A18" s="5" t="s">
        <v>70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2.75" customHeight="1">
      <c r="A19" s="11" t="s">
        <v>68</v>
      </c>
      <c r="B19" s="45">
        <v>88429</v>
      </c>
      <c r="C19" s="45">
        <v>70031.4</v>
      </c>
      <c r="D19" s="45">
        <v>63041.9</v>
      </c>
      <c r="E19" s="45"/>
      <c r="F19" s="45">
        <v>31165</v>
      </c>
      <c r="G19" s="45">
        <v>5959</v>
      </c>
      <c r="H19" s="45">
        <v>3085.3</v>
      </c>
      <c r="I19" s="45">
        <v>5236</v>
      </c>
      <c r="J19" s="45">
        <v>266947.6</v>
      </c>
    </row>
    <row r="20" spans="1:10" ht="12.75" customHeight="1">
      <c r="A20" s="11" t="s">
        <v>71</v>
      </c>
      <c r="B20" s="45">
        <v>87809.8</v>
      </c>
      <c r="C20" s="45">
        <v>69767.7</v>
      </c>
      <c r="D20" s="45">
        <v>61804</v>
      </c>
      <c r="E20" s="45">
        <v>19333.9</v>
      </c>
      <c r="F20" s="45">
        <v>30518</v>
      </c>
      <c r="G20" s="45">
        <v>6011</v>
      </c>
      <c r="H20" s="45">
        <v>3057.8</v>
      </c>
      <c r="I20" s="45">
        <v>5226.1</v>
      </c>
      <c r="J20" s="45">
        <v>283528.3</v>
      </c>
    </row>
    <row r="21" spans="1:10" ht="12.75" customHeight="1">
      <c r="A21" s="11" t="s">
        <v>72</v>
      </c>
      <c r="B21" s="45">
        <v>86889.6</v>
      </c>
      <c r="C21" s="45">
        <v>69362.9</v>
      </c>
      <c r="D21" s="45">
        <v>59018</v>
      </c>
      <c r="E21" s="45">
        <v>18880.6</v>
      </c>
      <c r="F21" s="45">
        <v>29686</v>
      </c>
      <c r="G21" s="45">
        <v>6285</v>
      </c>
      <c r="H21" s="45">
        <v>3058.7</v>
      </c>
      <c r="I21" s="45">
        <v>4966</v>
      </c>
      <c r="J21" s="45">
        <v>278146.8</v>
      </c>
    </row>
    <row r="22" spans="1:10" ht="12.75" customHeight="1">
      <c r="A22" s="11" t="s">
        <v>73</v>
      </c>
      <c r="B22" s="45">
        <v>87549.4</v>
      </c>
      <c r="C22" s="45">
        <v>69102.1</v>
      </c>
      <c r="D22" s="45">
        <v>43749.3</v>
      </c>
      <c r="E22" s="45">
        <v>20031.3</v>
      </c>
      <c r="F22" s="45">
        <v>29361.2</v>
      </c>
      <c r="G22" s="45">
        <v>6238</v>
      </c>
      <c r="H22" s="45">
        <v>2783.4</v>
      </c>
      <c r="I22" s="45">
        <v>5010</v>
      </c>
      <c r="J22" s="45">
        <v>263824.7</v>
      </c>
    </row>
    <row r="23" spans="1:10" ht="12.75" customHeight="1">
      <c r="A23" s="11" t="s">
        <v>74</v>
      </c>
      <c r="B23" s="45">
        <v>78832</v>
      </c>
      <c r="C23" s="45">
        <v>67142.6</v>
      </c>
      <c r="D23" s="45">
        <v>58748.8</v>
      </c>
      <c r="E23" s="45">
        <v>20994.9</v>
      </c>
      <c r="F23" s="45">
        <v>29025.6</v>
      </c>
      <c r="G23" s="45">
        <v>5756.2</v>
      </c>
      <c r="H23" s="45">
        <v>2451</v>
      </c>
      <c r="I23" s="45">
        <v>5338.5</v>
      </c>
      <c r="J23" s="45">
        <v>268289.6</v>
      </c>
    </row>
    <row r="24" spans="1:10" ht="12.75" customHeight="1">
      <c r="A24" s="11" t="s">
        <v>75</v>
      </c>
      <c r="B24" s="45">
        <v>69679.5</v>
      </c>
      <c r="C24" s="45">
        <v>59419.6</v>
      </c>
      <c r="D24" s="45">
        <v>54744.7</v>
      </c>
      <c r="E24" s="45">
        <v>19225.9</v>
      </c>
      <c r="F24" s="45">
        <v>25168.5</v>
      </c>
      <c r="G24" s="45">
        <v>4902.4</v>
      </c>
      <c r="H24" s="45">
        <v>1875.4</v>
      </c>
      <c r="I24" s="45">
        <v>4672.9</v>
      </c>
      <c r="J24" s="45">
        <v>239688.9</v>
      </c>
    </row>
    <row r="25" spans="1:10" ht="12.75" customHeight="1">
      <c r="A25" s="11" t="s">
        <v>69</v>
      </c>
      <c r="B25" s="45">
        <v>15719</v>
      </c>
      <c r="C25" s="45">
        <v>6874.7</v>
      </c>
      <c r="D25" s="45">
        <v>33.9</v>
      </c>
      <c r="E25" s="45">
        <v>2272</v>
      </c>
      <c r="F25" s="45">
        <v>299.2</v>
      </c>
      <c r="G25" s="45">
        <v>8.8</v>
      </c>
      <c r="H25" s="45">
        <v>69</v>
      </c>
      <c r="I25" s="68" t="s">
        <v>115</v>
      </c>
      <c r="J25" s="45">
        <v>25276.6</v>
      </c>
    </row>
    <row r="26" spans="1:10" ht="12.75" customHeight="1">
      <c r="A26" s="11" t="s">
        <v>40</v>
      </c>
      <c r="B26" s="45">
        <v>514908.3</v>
      </c>
      <c r="C26" s="45">
        <v>411701</v>
      </c>
      <c r="D26" s="45">
        <v>341140.6</v>
      </c>
      <c r="E26" s="45">
        <v>100738.6</v>
      </c>
      <c r="F26" s="45">
        <v>175223.5</v>
      </c>
      <c r="G26" s="45">
        <v>35160.4</v>
      </c>
      <c r="H26" s="45">
        <v>16380.6</v>
      </c>
      <c r="I26" s="45">
        <v>30449.5</v>
      </c>
      <c r="J26" s="45">
        <v>1625702.5</v>
      </c>
    </row>
    <row r="27" spans="1:10" ht="12.75" customHeight="1">
      <c r="A27" s="3" t="s">
        <v>77</v>
      </c>
      <c r="B27" s="93">
        <v>1208470.1</v>
      </c>
      <c r="C27" s="93">
        <v>953062.8</v>
      </c>
      <c r="D27" s="93">
        <v>808406.3</v>
      </c>
      <c r="E27" s="93">
        <v>265628.5</v>
      </c>
      <c r="F27" s="93">
        <v>413037.8</v>
      </c>
      <c r="G27" s="93">
        <v>80808.7</v>
      </c>
      <c r="H27" s="93">
        <v>41522.1</v>
      </c>
      <c r="I27" s="93">
        <v>69313</v>
      </c>
      <c r="J27" s="93">
        <v>3840249.3</v>
      </c>
    </row>
    <row r="28" spans="1:10" ht="12.75" customHeight="1">
      <c r="A28" s="3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2.75" customHeight="1">
      <c r="A29" s="20" t="s">
        <v>116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2.75" customHeight="1">
      <c r="A30" s="28" t="s">
        <v>114</v>
      </c>
      <c r="B30" s="14"/>
      <c r="C30" s="14"/>
      <c r="D30" s="14"/>
      <c r="E30" s="14"/>
      <c r="F30" s="14"/>
      <c r="G30" s="14"/>
      <c r="H30" s="14"/>
      <c r="I30" s="14"/>
      <c r="J30" s="14"/>
    </row>
    <row r="32" ht="12.75" customHeight="1">
      <c r="A32" s="7" t="s">
        <v>122</v>
      </c>
    </row>
  </sheetData>
  <sheetProtection sheet="1" selectLockedCells="1" selectUnlockedCells="1"/>
  <mergeCells count="2">
    <mergeCell ref="A1:K1"/>
    <mergeCell ref="A6:J6"/>
  </mergeCells>
  <hyperlinks>
    <hyperlink ref="A32" r:id="rId1" display="© Commonwealth of Australia 2015"/>
  </hyperlinks>
  <printOptions/>
  <pageMargins left="0.7" right="0.7" top="0.75" bottom="0.75" header="0.3" footer="0.3"/>
  <pageSetup horizontalDpi="600" verticalDpi="600" orientation="portrait" paperSize="9" scale="67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5"/>
  <sheetViews>
    <sheetView showGridLines="0" zoomScalePageLayoutView="0" workbookViewId="0" topLeftCell="A1">
      <pane ySplit="7" topLeftCell="A8" activePane="bottomLeft" state="frozen"/>
      <selection pane="topLeft" activeCell="A1" sqref="A1:K1"/>
      <selection pane="bottomLeft" activeCell="A6" sqref="A6"/>
    </sheetView>
  </sheetViews>
  <sheetFormatPr defaultColWidth="9.00390625" defaultRowHeight="14.25"/>
  <cols>
    <col min="1" max="1" width="24.50390625" style="0" customWidth="1"/>
    <col min="2" max="2" width="12.625" style="0" customWidth="1"/>
    <col min="3" max="3" width="16.625" style="0" customWidth="1"/>
    <col min="4" max="4" width="13.625" style="0" customWidth="1"/>
    <col min="5" max="5" width="16.625" style="0" customWidth="1"/>
    <col min="6" max="6" width="14.625" style="0" customWidth="1"/>
  </cols>
  <sheetData>
    <row r="1" spans="1:7" ht="60" customHeight="1">
      <c r="A1" s="130" t="s">
        <v>0</v>
      </c>
      <c r="B1" s="130"/>
      <c r="C1" s="130"/>
      <c r="D1" s="130"/>
      <c r="E1" s="130"/>
      <c r="F1" s="130"/>
      <c r="G1" s="130"/>
    </row>
    <row r="2" ht="22.5" customHeight="1">
      <c r="A2" s="17" t="str">
        <f>Contents!$A$4</f>
        <v>Table 80a: Summary Tables, 2008-2017</v>
      </c>
    </row>
    <row r="3" ht="12.75" customHeight="1">
      <c r="A3" s="2" t="str">
        <f>Contents!$A$3</f>
        <v>Released at 11.30am (Canberra time) Friday, 2 February 2018</v>
      </c>
    </row>
    <row r="4" ht="25.5" customHeight="1">
      <c r="A4" s="6" t="s">
        <v>130</v>
      </c>
    </row>
    <row r="5" spans="1:6" ht="25.5" customHeight="1">
      <c r="A5" s="8"/>
      <c r="B5" s="9"/>
      <c r="C5" s="133" t="s">
        <v>23</v>
      </c>
      <c r="D5" s="133"/>
      <c r="E5" s="133"/>
      <c r="F5" s="9"/>
    </row>
    <row r="6" spans="1:6" ht="25.5" customHeight="1">
      <c r="A6" s="8"/>
      <c r="B6" s="9" t="s">
        <v>78</v>
      </c>
      <c r="C6" s="21" t="s">
        <v>24</v>
      </c>
      <c r="D6" s="21" t="s">
        <v>25</v>
      </c>
      <c r="E6" s="21" t="s">
        <v>26</v>
      </c>
      <c r="F6" s="9" t="s">
        <v>79</v>
      </c>
    </row>
    <row r="7" spans="1:6" ht="12.75" customHeight="1">
      <c r="A7" s="135" t="s">
        <v>93</v>
      </c>
      <c r="B7" s="135"/>
      <c r="C7" s="135"/>
      <c r="D7" s="135"/>
      <c r="E7" s="135"/>
      <c r="F7" s="135"/>
    </row>
    <row r="8" spans="1:6" ht="14.25" customHeight="1">
      <c r="A8" s="131" t="s">
        <v>94</v>
      </c>
      <c r="B8" s="131"/>
      <c r="C8" s="131"/>
      <c r="D8" s="131"/>
      <c r="E8" s="131"/>
      <c r="F8" s="131"/>
    </row>
    <row r="9" ht="12.75" customHeight="1">
      <c r="A9" s="5" t="s">
        <v>60</v>
      </c>
    </row>
    <row r="10" spans="1:6" ht="12.75" customHeight="1">
      <c r="A10" s="11" t="s">
        <v>61</v>
      </c>
      <c r="B10" s="59">
        <v>115755</v>
      </c>
      <c r="C10" s="59">
        <v>29061</v>
      </c>
      <c r="D10" s="59">
        <v>16612</v>
      </c>
      <c r="E10" s="59">
        <v>45673</v>
      </c>
      <c r="F10" s="59">
        <v>161428</v>
      </c>
    </row>
    <row r="11" spans="1:6" ht="12.75" customHeight="1">
      <c r="A11" s="11" t="s">
        <v>62</v>
      </c>
      <c r="B11" s="59">
        <v>114472</v>
      </c>
      <c r="C11" s="59">
        <v>28593</v>
      </c>
      <c r="D11" s="59">
        <v>16667</v>
      </c>
      <c r="E11" s="59">
        <v>45260</v>
      </c>
      <c r="F11" s="59">
        <v>159732</v>
      </c>
    </row>
    <row r="12" spans="1:6" ht="12.75" customHeight="1">
      <c r="A12" s="11" t="s">
        <v>63</v>
      </c>
      <c r="B12" s="59">
        <v>114275</v>
      </c>
      <c r="C12" s="59">
        <v>29402</v>
      </c>
      <c r="D12" s="59">
        <v>16897</v>
      </c>
      <c r="E12" s="59">
        <v>46299</v>
      </c>
      <c r="F12" s="59">
        <v>160574</v>
      </c>
    </row>
    <row r="13" spans="1:6" ht="12.75" customHeight="1">
      <c r="A13" s="11" t="s">
        <v>64</v>
      </c>
      <c r="B13" s="59">
        <v>113081</v>
      </c>
      <c r="C13" s="59">
        <v>28786</v>
      </c>
      <c r="D13" s="59">
        <v>17404</v>
      </c>
      <c r="E13" s="59">
        <v>46190</v>
      </c>
      <c r="F13" s="59">
        <v>159271</v>
      </c>
    </row>
    <row r="14" spans="1:6" ht="12.75" customHeight="1">
      <c r="A14" s="11" t="s">
        <v>65</v>
      </c>
      <c r="B14" s="59">
        <v>113158</v>
      </c>
      <c r="C14" s="59">
        <v>29204</v>
      </c>
      <c r="D14" s="59">
        <v>18256</v>
      </c>
      <c r="E14" s="59">
        <v>47460</v>
      </c>
      <c r="F14" s="59">
        <v>160618</v>
      </c>
    </row>
    <row r="15" spans="1:6" ht="12.75" customHeight="1">
      <c r="A15" s="11" t="s">
        <v>66</v>
      </c>
      <c r="B15" s="59">
        <v>108844</v>
      </c>
      <c r="C15" s="59">
        <v>29309</v>
      </c>
      <c r="D15" s="59">
        <v>19608</v>
      </c>
      <c r="E15" s="59">
        <v>48917</v>
      </c>
      <c r="F15" s="59">
        <v>157761</v>
      </c>
    </row>
    <row r="16" spans="1:6" ht="12.75" customHeight="1">
      <c r="A16" s="11" t="s">
        <v>67</v>
      </c>
      <c r="B16" s="59">
        <v>104071</v>
      </c>
      <c r="C16" s="59">
        <v>28606</v>
      </c>
      <c r="D16" s="59">
        <v>19768</v>
      </c>
      <c r="E16" s="59">
        <v>48374</v>
      </c>
      <c r="F16" s="59">
        <v>152445</v>
      </c>
    </row>
    <row r="17" spans="1:6" ht="12.75" customHeight="1">
      <c r="A17" s="11" t="s">
        <v>68</v>
      </c>
      <c r="B17" s="59">
        <v>5990</v>
      </c>
      <c r="C17" s="59">
        <v>1738</v>
      </c>
      <c r="D17" s="59">
        <v>1917</v>
      </c>
      <c r="E17" s="59">
        <v>3655</v>
      </c>
      <c r="F17" s="59">
        <v>9645</v>
      </c>
    </row>
    <row r="18" spans="1:6" ht="12.75" customHeight="1">
      <c r="A18" s="11" t="s">
        <v>69</v>
      </c>
      <c r="B18" s="59">
        <v>13142</v>
      </c>
      <c r="C18" s="59">
        <v>227</v>
      </c>
      <c r="D18" s="59">
        <v>1100</v>
      </c>
      <c r="E18" s="59">
        <v>1327</v>
      </c>
      <c r="F18" s="59">
        <v>14469</v>
      </c>
    </row>
    <row r="19" spans="1:6" ht="12.75" customHeight="1">
      <c r="A19" s="11" t="s">
        <v>40</v>
      </c>
      <c r="B19" s="59">
        <v>802788</v>
      </c>
      <c r="C19" s="59">
        <v>204926</v>
      </c>
      <c r="D19" s="59">
        <v>128229</v>
      </c>
      <c r="E19" s="59">
        <v>333155</v>
      </c>
      <c r="F19" s="59">
        <v>1135943</v>
      </c>
    </row>
    <row r="20" spans="1:6" ht="12.75" customHeight="1">
      <c r="A20" s="5" t="s">
        <v>70</v>
      </c>
      <c r="B20" s="86"/>
      <c r="C20" s="86"/>
      <c r="D20" s="86"/>
      <c r="E20" s="86"/>
      <c r="F20" s="86"/>
    </row>
    <row r="21" spans="1:6" ht="12.75" customHeight="1">
      <c r="A21" s="11" t="s">
        <v>68</v>
      </c>
      <c r="B21" s="59">
        <v>81109</v>
      </c>
      <c r="C21" s="59">
        <v>31032</v>
      </c>
      <c r="D21" s="59">
        <v>24485</v>
      </c>
      <c r="E21" s="59">
        <v>55517</v>
      </c>
      <c r="F21" s="59">
        <v>136626</v>
      </c>
    </row>
    <row r="22" spans="1:6" ht="12.75" customHeight="1">
      <c r="A22" s="11" t="s">
        <v>71</v>
      </c>
      <c r="B22" s="59">
        <v>86161</v>
      </c>
      <c r="C22" s="59">
        <v>32757</v>
      </c>
      <c r="D22" s="59">
        <v>26414</v>
      </c>
      <c r="E22" s="59">
        <v>59171</v>
      </c>
      <c r="F22" s="59">
        <v>145332</v>
      </c>
    </row>
    <row r="23" spans="1:6" ht="12.75" customHeight="1">
      <c r="A23" s="11" t="s">
        <v>72</v>
      </c>
      <c r="B23" s="59">
        <v>84283</v>
      </c>
      <c r="C23" s="59">
        <v>31774</v>
      </c>
      <c r="D23" s="59">
        <v>25645</v>
      </c>
      <c r="E23" s="59">
        <v>57419</v>
      </c>
      <c r="F23" s="59">
        <v>141702</v>
      </c>
    </row>
    <row r="24" spans="1:6" ht="12.75" customHeight="1">
      <c r="A24" s="11" t="s">
        <v>73</v>
      </c>
      <c r="B24" s="59">
        <v>79540</v>
      </c>
      <c r="C24" s="59">
        <v>30009</v>
      </c>
      <c r="D24" s="59">
        <v>24948</v>
      </c>
      <c r="E24" s="59">
        <v>54957</v>
      </c>
      <c r="F24" s="59">
        <v>134497</v>
      </c>
    </row>
    <row r="25" spans="1:6" ht="12.75" customHeight="1">
      <c r="A25" s="11" t="s">
        <v>74</v>
      </c>
      <c r="B25" s="59">
        <v>78863</v>
      </c>
      <c r="C25" s="59">
        <v>28629</v>
      </c>
      <c r="D25" s="59">
        <v>25561</v>
      </c>
      <c r="E25" s="59">
        <v>54190</v>
      </c>
      <c r="F25" s="59">
        <v>133053</v>
      </c>
    </row>
    <row r="26" spans="1:6" ht="12.75" customHeight="1">
      <c r="A26" s="11" t="s">
        <v>75</v>
      </c>
      <c r="B26" s="59">
        <v>65721</v>
      </c>
      <c r="C26" s="59">
        <v>26665</v>
      </c>
      <c r="D26" s="59">
        <v>23215</v>
      </c>
      <c r="E26" s="59">
        <v>49880</v>
      </c>
      <c r="F26" s="59">
        <v>115601</v>
      </c>
    </row>
    <row r="27" spans="1:6" ht="12.75" customHeight="1">
      <c r="A27" s="11" t="s">
        <v>69</v>
      </c>
      <c r="B27" s="59">
        <v>16227</v>
      </c>
      <c r="C27" s="59">
        <v>313</v>
      </c>
      <c r="D27" s="59">
        <v>508</v>
      </c>
      <c r="E27" s="59">
        <v>821</v>
      </c>
      <c r="F27" s="59">
        <v>17048</v>
      </c>
    </row>
    <row r="28" spans="1:6" ht="12.75" customHeight="1">
      <c r="A28" s="11" t="s">
        <v>40</v>
      </c>
      <c r="B28" s="59">
        <v>491904</v>
      </c>
      <c r="C28" s="59">
        <v>181179</v>
      </c>
      <c r="D28" s="59">
        <v>150776</v>
      </c>
      <c r="E28" s="59">
        <v>331955</v>
      </c>
      <c r="F28" s="59">
        <v>823859</v>
      </c>
    </row>
    <row r="29" spans="1:6" ht="12.75" customHeight="1">
      <c r="A29" s="3" t="s">
        <v>80</v>
      </c>
      <c r="B29" s="90">
        <v>1294692</v>
      </c>
      <c r="C29" s="90">
        <v>386105</v>
      </c>
      <c r="D29" s="90">
        <v>279005</v>
      </c>
      <c r="E29" s="90">
        <v>665110</v>
      </c>
      <c r="F29" s="90">
        <v>1959802</v>
      </c>
    </row>
    <row r="30" spans="1:6" ht="14.25" customHeight="1">
      <c r="A30" s="131" t="s">
        <v>95</v>
      </c>
      <c r="B30" s="131"/>
      <c r="C30" s="131"/>
      <c r="D30" s="131"/>
      <c r="E30" s="131"/>
      <c r="F30" s="131"/>
    </row>
    <row r="31" ht="12.75" customHeight="1">
      <c r="A31" s="5" t="s">
        <v>60</v>
      </c>
    </row>
    <row r="32" spans="1:6" ht="12.75" customHeight="1">
      <c r="A32" s="11" t="s">
        <v>61</v>
      </c>
      <c r="B32" s="59">
        <v>108419</v>
      </c>
      <c r="C32" s="59">
        <v>28016</v>
      </c>
      <c r="D32" s="59">
        <v>16670</v>
      </c>
      <c r="E32" s="59">
        <v>44686</v>
      </c>
      <c r="F32" s="59">
        <v>153105</v>
      </c>
    </row>
    <row r="33" spans="1:6" ht="12.75" customHeight="1">
      <c r="A33" s="11" t="s">
        <v>62</v>
      </c>
      <c r="B33" s="59">
        <v>107928</v>
      </c>
      <c r="C33" s="59">
        <v>28333</v>
      </c>
      <c r="D33" s="59">
        <v>16606</v>
      </c>
      <c r="E33" s="59">
        <v>44939</v>
      </c>
      <c r="F33" s="59">
        <v>152867</v>
      </c>
    </row>
    <row r="34" spans="1:6" ht="12.75" customHeight="1">
      <c r="A34" s="11" t="s">
        <v>63</v>
      </c>
      <c r="B34" s="59">
        <v>107911</v>
      </c>
      <c r="C34" s="59">
        <v>28878</v>
      </c>
      <c r="D34" s="59">
        <v>17139</v>
      </c>
      <c r="E34" s="59">
        <v>46017</v>
      </c>
      <c r="F34" s="59">
        <v>153928</v>
      </c>
    </row>
    <row r="35" spans="1:6" ht="12.75" customHeight="1">
      <c r="A35" s="11" t="s">
        <v>64</v>
      </c>
      <c r="B35" s="59">
        <v>106420</v>
      </c>
      <c r="C35" s="59">
        <v>28514</v>
      </c>
      <c r="D35" s="59">
        <v>17396</v>
      </c>
      <c r="E35" s="59">
        <v>45910</v>
      </c>
      <c r="F35" s="59">
        <v>152330</v>
      </c>
    </row>
    <row r="36" spans="1:6" ht="12.75" customHeight="1">
      <c r="A36" s="11" t="s">
        <v>65</v>
      </c>
      <c r="B36" s="59">
        <v>106563</v>
      </c>
      <c r="C36" s="59">
        <v>29422</v>
      </c>
      <c r="D36" s="59">
        <v>17927</v>
      </c>
      <c r="E36" s="59">
        <v>47349</v>
      </c>
      <c r="F36" s="59">
        <v>153912</v>
      </c>
    </row>
    <row r="37" spans="1:6" ht="12.75" customHeight="1">
      <c r="A37" s="11" t="s">
        <v>66</v>
      </c>
      <c r="B37" s="59">
        <v>103404</v>
      </c>
      <c r="C37" s="59">
        <v>28053</v>
      </c>
      <c r="D37" s="59">
        <v>19280</v>
      </c>
      <c r="E37" s="59">
        <v>47333</v>
      </c>
      <c r="F37" s="59">
        <v>150737</v>
      </c>
    </row>
    <row r="38" spans="1:6" ht="12.75" customHeight="1">
      <c r="A38" s="11" t="s">
        <v>67</v>
      </c>
      <c r="B38" s="59">
        <v>98814</v>
      </c>
      <c r="C38" s="59">
        <v>27797</v>
      </c>
      <c r="D38" s="59">
        <v>19439</v>
      </c>
      <c r="E38" s="59">
        <v>47236</v>
      </c>
      <c r="F38" s="59">
        <v>146050</v>
      </c>
    </row>
    <row r="39" spans="1:6" ht="12.75" customHeight="1">
      <c r="A39" s="11" t="s">
        <v>68</v>
      </c>
      <c r="B39" s="59">
        <v>5773</v>
      </c>
      <c r="C39" s="59">
        <v>1572</v>
      </c>
      <c r="D39" s="59">
        <v>1903</v>
      </c>
      <c r="E39" s="59">
        <v>3475</v>
      </c>
      <c r="F39" s="59">
        <v>9248</v>
      </c>
    </row>
    <row r="40" spans="1:6" ht="12.75" customHeight="1">
      <c r="A40" s="11" t="s">
        <v>69</v>
      </c>
      <c r="B40" s="59">
        <v>5056</v>
      </c>
      <c r="C40" s="59">
        <v>102</v>
      </c>
      <c r="D40" s="59">
        <v>267</v>
      </c>
      <c r="E40" s="59">
        <v>369</v>
      </c>
      <c r="F40" s="59">
        <v>5425</v>
      </c>
    </row>
    <row r="41" spans="1:6" ht="12.75" customHeight="1">
      <c r="A41" s="11" t="s">
        <v>40</v>
      </c>
      <c r="B41" s="59">
        <v>750288</v>
      </c>
      <c r="C41" s="59">
        <v>200687</v>
      </c>
      <c r="D41" s="59">
        <v>126627</v>
      </c>
      <c r="E41" s="59">
        <v>327314</v>
      </c>
      <c r="F41" s="59">
        <v>1077602</v>
      </c>
    </row>
    <row r="42" spans="1:6" ht="12.75" customHeight="1">
      <c r="A42" s="5" t="s">
        <v>70</v>
      </c>
      <c r="B42" s="86"/>
      <c r="C42" s="86"/>
      <c r="D42" s="86"/>
      <c r="E42" s="86"/>
      <c r="F42" s="86"/>
    </row>
    <row r="43" spans="1:6" ht="12.75" customHeight="1">
      <c r="A43" s="11" t="s">
        <v>68</v>
      </c>
      <c r="B43" s="59">
        <v>75448</v>
      </c>
      <c r="C43" s="59">
        <v>30020</v>
      </c>
      <c r="D43" s="59">
        <v>24752</v>
      </c>
      <c r="E43" s="59">
        <v>54772</v>
      </c>
      <c r="F43" s="59">
        <v>130220</v>
      </c>
    </row>
    <row r="44" spans="1:6" ht="12.75" customHeight="1">
      <c r="A44" s="11" t="s">
        <v>71</v>
      </c>
      <c r="B44" s="59">
        <v>79816</v>
      </c>
      <c r="C44" s="59">
        <v>32109</v>
      </c>
      <c r="D44" s="59">
        <v>26149</v>
      </c>
      <c r="E44" s="59">
        <v>58258</v>
      </c>
      <c r="F44" s="59">
        <v>138074</v>
      </c>
    </row>
    <row r="45" spans="1:6" ht="12.75" customHeight="1">
      <c r="A45" s="11" t="s">
        <v>72</v>
      </c>
      <c r="B45" s="59">
        <v>79310</v>
      </c>
      <c r="C45" s="59">
        <v>31169</v>
      </c>
      <c r="D45" s="59">
        <v>25822</v>
      </c>
      <c r="E45" s="59">
        <v>56991</v>
      </c>
      <c r="F45" s="59">
        <v>136301</v>
      </c>
    </row>
    <row r="46" spans="1:6" ht="12.75" customHeight="1">
      <c r="A46" s="11" t="s">
        <v>73</v>
      </c>
      <c r="B46" s="59">
        <v>75051</v>
      </c>
      <c r="C46" s="59">
        <v>29065</v>
      </c>
      <c r="D46" s="59">
        <v>24852</v>
      </c>
      <c r="E46" s="59">
        <v>53917</v>
      </c>
      <c r="F46" s="59">
        <v>128968</v>
      </c>
    </row>
    <row r="47" spans="1:6" ht="12.75" customHeight="1">
      <c r="A47" s="11" t="s">
        <v>74</v>
      </c>
      <c r="B47" s="59">
        <v>78744</v>
      </c>
      <c r="C47" s="59">
        <v>29096</v>
      </c>
      <c r="D47" s="59">
        <v>25426</v>
      </c>
      <c r="E47" s="59">
        <v>54522</v>
      </c>
      <c r="F47" s="59">
        <v>133266</v>
      </c>
    </row>
    <row r="48" spans="1:6" ht="12.75" customHeight="1">
      <c r="A48" s="11" t="s">
        <v>75</v>
      </c>
      <c r="B48" s="59">
        <v>69102</v>
      </c>
      <c r="C48" s="59">
        <v>28041</v>
      </c>
      <c r="D48" s="59">
        <v>23831</v>
      </c>
      <c r="E48" s="59">
        <v>51872</v>
      </c>
      <c r="F48" s="59">
        <v>120974</v>
      </c>
    </row>
    <row r="49" spans="1:6" ht="12.75" customHeight="1">
      <c r="A49" s="11" t="s">
        <v>69</v>
      </c>
      <c r="B49" s="59">
        <v>7731</v>
      </c>
      <c r="C49" s="59">
        <v>144</v>
      </c>
      <c r="D49" s="59">
        <v>163</v>
      </c>
      <c r="E49" s="59">
        <v>307</v>
      </c>
      <c r="F49" s="59">
        <v>8038</v>
      </c>
    </row>
    <row r="50" spans="1:6" ht="12.75" customHeight="1">
      <c r="A50" s="11" t="s">
        <v>40</v>
      </c>
      <c r="B50" s="59">
        <v>465202</v>
      </c>
      <c r="C50" s="59">
        <v>179644</v>
      </c>
      <c r="D50" s="59">
        <v>150995</v>
      </c>
      <c r="E50" s="59">
        <v>330639</v>
      </c>
      <c r="F50" s="59">
        <v>795841</v>
      </c>
    </row>
    <row r="51" spans="1:6" ht="12.75" customHeight="1">
      <c r="A51" s="3" t="s">
        <v>81</v>
      </c>
      <c r="B51" s="90">
        <v>1215490</v>
      </c>
      <c r="C51" s="90">
        <v>380331</v>
      </c>
      <c r="D51" s="90">
        <v>277622</v>
      </c>
      <c r="E51" s="90">
        <v>657953</v>
      </c>
      <c r="F51" s="90">
        <v>1873443</v>
      </c>
    </row>
    <row r="52" spans="1:6" ht="12.75" customHeight="1">
      <c r="A52" s="3"/>
      <c r="B52" s="12"/>
      <c r="C52" s="12"/>
      <c r="D52" s="12"/>
      <c r="E52" s="12"/>
      <c r="F52" s="12"/>
    </row>
    <row r="53" spans="1:6" ht="12.75" customHeight="1">
      <c r="A53" s="28" t="s">
        <v>114</v>
      </c>
      <c r="B53" s="12"/>
      <c r="C53" s="12"/>
      <c r="D53" s="12"/>
      <c r="E53" s="12"/>
      <c r="F53" s="12"/>
    </row>
    <row r="55" ht="12.75" customHeight="1">
      <c r="A55" s="7" t="s">
        <v>122</v>
      </c>
    </row>
  </sheetData>
  <sheetProtection sheet="1" selectLockedCells="1" selectUnlockedCells="1"/>
  <mergeCells count="5">
    <mergeCell ref="A1:G1"/>
    <mergeCell ref="C5:E5"/>
    <mergeCell ref="A8:F8"/>
    <mergeCell ref="A30:F30"/>
    <mergeCell ref="A7:F7"/>
  </mergeCells>
  <hyperlinks>
    <hyperlink ref="A55" r:id="rId1" display="© Commonwealth of Australia 2015"/>
  </hyperlinks>
  <printOptions/>
  <pageMargins left="0.7" right="0.7" top="0.75" bottom="0.75" header="0.3" footer="0.3"/>
  <pageSetup horizontalDpi="600" verticalDpi="600" orientation="portrait" paperSize="9" scale="74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showGridLines="0" zoomScalePageLayoutView="0" workbookViewId="0" topLeftCell="A1">
      <pane ySplit="7" topLeftCell="A8" activePane="bottomLeft" state="frozen"/>
      <selection pane="topLeft" activeCell="A1" sqref="A1:K1"/>
      <selection pane="bottomLeft" activeCell="I52" sqref="I52"/>
    </sheetView>
  </sheetViews>
  <sheetFormatPr defaultColWidth="9.00390625" defaultRowHeight="14.25"/>
  <cols>
    <col min="1" max="1" width="21.00390625" style="0" customWidth="1"/>
    <col min="2" max="2" width="12.625" style="0" customWidth="1"/>
    <col min="3" max="3" width="16.625" style="0" customWidth="1"/>
    <col min="4" max="4" width="13.625" style="0" customWidth="1"/>
    <col min="5" max="5" width="16.625" style="0" customWidth="1"/>
    <col min="6" max="6" width="14.625" style="0" customWidth="1"/>
  </cols>
  <sheetData>
    <row r="1" spans="1:7" ht="60" customHeight="1">
      <c r="A1" s="130" t="s">
        <v>0</v>
      </c>
      <c r="B1" s="130"/>
      <c r="C1" s="130"/>
      <c r="D1" s="130"/>
      <c r="E1" s="130"/>
      <c r="F1" s="130"/>
      <c r="G1" s="130"/>
    </row>
    <row r="2" ht="22.5" customHeight="1">
      <c r="A2" s="17" t="str">
        <f>Contents!$A$4</f>
        <v>Table 80a: Summary Tables, 2008-2017</v>
      </c>
    </row>
    <row r="3" ht="12.75" customHeight="1">
      <c r="A3" s="2" t="str">
        <f>Contents!$A$3</f>
        <v>Released at 11.30am (Canberra time) Friday, 2 February 2018</v>
      </c>
    </row>
    <row r="4" ht="25.5" customHeight="1">
      <c r="A4" s="6" t="s">
        <v>131</v>
      </c>
    </row>
    <row r="5" spans="1:6" ht="25.5" customHeight="1">
      <c r="A5" s="8"/>
      <c r="B5" s="9"/>
      <c r="C5" s="133" t="s">
        <v>23</v>
      </c>
      <c r="D5" s="133"/>
      <c r="E5" s="133"/>
      <c r="F5" s="9"/>
    </row>
    <row r="6" spans="1:6" ht="25.5" customHeight="1">
      <c r="A6" s="8"/>
      <c r="B6" s="9" t="s">
        <v>78</v>
      </c>
      <c r="C6" s="21" t="s">
        <v>24</v>
      </c>
      <c r="D6" s="21" t="s">
        <v>25</v>
      </c>
      <c r="E6" s="21" t="s">
        <v>26</v>
      </c>
      <c r="F6" s="9" t="s">
        <v>79</v>
      </c>
    </row>
    <row r="7" spans="1:6" ht="12.75" customHeight="1">
      <c r="A7" s="135" t="s">
        <v>108</v>
      </c>
      <c r="B7" s="135"/>
      <c r="C7" s="135"/>
      <c r="D7" s="135"/>
      <c r="E7" s="135"/>
      <c r="F7" s="135"/>
    </row>
    <row r="8" spans="1:6" ht="14.25" customHeight="1">
      <c r="A8" s="131" t="s">
        <v>94</v>
      </c>
      <c r="B8" s="131"/>
      <c r="C8" s="131"/>
      <c r="D8" s="131"/>
      <c r="E8" s="131"/>
      <c r="F8" s="131"/>
    </row>
    <row r="9" ht="12.75" customHeight="1">
      <c r="A9" s="5" t="s">
        <v>60</v>
      </c>
    </row>
    <row r="10" spans="1:6" ht="12.75" customHeight="1">
      <c r="A10" s="11" t="s">
        <v>61</v>
      </c>
      <c r="B10" s="91">
        <v>115784</v>
      </c>
      <c r="C10" s="91">
        <v>29073.4</v>
      </c>
      <c r="D10" s="91">
        <v>16634.6</v>
      </c>
      <c r="E10" s="91">
        <v>45708</v>
      </c>
      <c r="F10" s="91">
        <v>161492</v>
      </c>
    </row>
    <row r="11" spans="1:6" ht="12.75" customHeight="1">
      <c r="A11" s="11" t="s">
        <v>62</v>
      </c>
      <c r="B11" s="91">
        <v>114489.8</v>
      </c>
      <c r="C11" s="91">
        <v>28597.6</v>
      </c>
      <c r="D11" s="91">
        <v>16667</v>
      </c>
      <c r="E11" s="91">
        <v>45264.6</v>
      </c>
      <c r="F11" s="91">
        <v>159754.4</v>
      </c>
    </row>
    <row r="12" spans="1:6" ht="12.75" customHeight="1">
      <c r="A12" s="11" t="s">
        <v>63</v>
      </c>
      <c r="B12" s="91">
        <v>114295.5</v>
      </c>
      <c r="C12" s="91">
        <v>29410.2</v>
      </c>
      <c r="D12" s="91">
        <v>16901.1</v>
      </c>
      <c r="E12" s="91">
        <v>46311.3</v>
      </c>
      <c r="F12" s="91">
        <v>160606.8</v>
      </c>
    </row>
    <row r="13" spans="1:6" ht="12.75" customHeight="1">
      <c r="A13" s="11" t="s">
        <v>64</v>
      </c>
      <c r="B13" s="91">
        <v>113105.6</v>
      </c>
      <c r="C13" s="91">
        <v>28788.6</v>
      </c>
      <c r="D13" s="91">
        <v>17406.1</v>
      </c>
      <c r="E13" s="91">
        <v>46194.7</v>
      </c>
      <c r="F13" s="91">
        <v>159300.3</v>
      </c>
    </row>
    <row r="14" spans="1:6" ht="12.75" customHeight="1">
      <c r="A14" s="11" t="s">
        <v>65</v>
      </c>
      <c r="B14" s="91">
        <v>113189.7</v>
      </c>
      <c r="C14" s="91">
        <v>29216.8</v>
      </c>
      <c r="D14" s="91">
        <v>18257.9</v>
      </c>
      <c r="E14" s="91">
        <v>47474.7</v>
      </c>
      <c r="F14" s="91">
        <v>160664.4</v>
      </c>
    </row>
    <row r="15" spans="1:6" ht="12.75" customHeight="1">
      <c r="A15" s="11" t="s">
        <v>66</v>
      </c>
      <c r="B15" s="91">
        <v>108954.3</v>
      </c>
      <c r="C15" s="91">
        <v>29311.7</v>
      </c>
      <c r="D15" s="91">
        <v>19611</v>
      </c>
      <c r="E15" s="91">
        <v>48922.7</v>
      </c>
      <c r="F15" s="91">
        <v>157877</v>
      </c>
    </row>
    <row r="16" spans="1:6" ht="12.75" customHeight="1">
      <c r="A16" s="11" t="s">
        <v>67</v>
      </c>
      <c r="B16" s="91">
        <v>104184.7</v>
      </c>
      <c r="C16" s="91">
        <v>28608.2</v>
      </c>
      <c r="D16" s="91">
        <v>19769.9</v>
      </c>
      <c r="E16" s="91">
        <v>48378.1</v>
      </c>
      <c r="F16" s="91">
        <v>152562.8</v>
      </c>
    </row>
    <row r="17" spans="1:6" ht="12.75" customHeight="1">
      <c r="A17" s="11" t="s">
        <v>68</v>
      </c>
      <c r="B17" s="91">
        <v>5991.2</v>
      </c>
      <c r="C17" s="91">
        <v>1738</v>
      </c>
      <c r="D17" s="91">
        <v>1917</v>
      </c>
      <c r="E17" s="91">
        <v>3655</v>
      </c>
      <c r="F17" s="91">
        <v>9646.2</v>
      </c>
    </row>
    <row r="18" spans="1:6" ht="12.75" customHeight="1">
      <c r="A18" s="11" t="s">
        <v>69</v>
      </c>
      <c r="B18" s="91">
        <v>13266.5</v>
      </c>
      <c r="C18" s="91">
        <v>237.6</v>
      </c>
      <c r="D18" s="91">
        <v>1156.5</v>
      </c>
      <c r="E18" s="91">
        <v>1394.1</v>
      </c>
      <c r="F18" s="91">
        <v>14660.6</v>
      </c>
    </row>
    <row r="19" spans="1:6" ht="12.75" customHeight="1">
      <c r="A19" s="11" t="s">
        <v>40</v>
      </c>
      <c r="B19" s="91">
        <v>803261.3</v>
      </c>
      <c r="C19" s="91">
        <v>204982.1</v>
      </c>
      <c r="D19" s="91">
        <v>128321.1</v>
      </c>
      <c r="E19" s="91">
        <v>333303.2</v>
      </c>
      <c r="F19" s="91">
        <v>1136564.5</v>
      </c>
    </row>
    <row r="20" spans="1:6" ht="12.75" customHeight="1">
      <c r="A20" s="5" t="s">
        <v>70</v>
      </c>
      <c r="B20" s="42"/>
      <c r="C20" s="42"/>
      <c r="D20" s="42"/>
      <c r="E20" s="42"/>
      <c r="F20" s="42"/>
    </row>
    <row r="21" spans="1:6" ht="12.75" customHeight="1">
      <c r="A21" s="11" t="s">
        <v>68</v>
      </c>
      <c r="B21" s="91">
        <v>81157.3</v>
      </c>
      <c r="C21" s="91">
        <v>31035</v>
      </c>
      <c r="D21" s="91">
        <v>24485</v>
      </c>
      <c r="E21" s="91">
        <v>55520</v>
      </c>
      <c r="F21" s="91">
        <v>136677.3</v>
      </c>
    </row>
    <row r="22" spans="1:6" ht="12.75" customHeight="1">
      <c r="A22" s="11" t="s">
        <v>71</v>
      </c>
      <c r="B22" s="91">
        <v>86211.9</v>
      </c>
      <c r="C22" s="91">
        <v>32758.4</v>
      </c>
      <c r="D22" s="91">
        <v>26424.1</v>
      </c>
      <c r="E22" s="91">
        <v>59182.5</v>
      </c>
      <c r="F22" s="91">
        <v>145394.4</v>
      </c>
    </row>
    <row r="23" spans="1:6" ht="12.75" customHeight="1">
      <c r="A23" s="11" t="s">
        <v>72</v>
      </c>
      <c r="B23" s="91">
        <v>84335.4</v>
      </c>
      <c r="C23" s="91">
        <v>31775.8</v>
      </c>
      <c r="D23" s="91">
        <v>25661.4</v>
      </c>
      <c r="E23" s="91">
        <v>57437.2</v>
      </c>
      <c r="F23" s="91">
        <v>141772.6</v>
      </c>
    </row>
    <row r="24" spans="1:6" ht="12.75" customHeight="1">
      <c r="A24" s="11" t="s">
        <v>73</v>
      </c>
      <c r="B24" s="91">
        <v>79745.9</v>
      </c>
      <c r="C24" s="91">
        <v>30011.6</v>
      </c>
      <c r="D24" s="91">
        <v>24959.7</v>
      </c>
      <c r="E24" s="91">
        <v>54971.3</v>
      </c>
      <c r="F24" s="91">
        <v>134717.2</v>
      </c>
    </row>
    <row r="25" spans="1:6" ht="12.75" customHeight="1">
      <c r="A25" s="11" t="s">
        <v>74</v>
      </c>
      <c r="B25" s="91">
        <v>79649</v>
      </c>
      <c r="C25" s="91">
        <v>28650.5</v>
      </c>
      <c r="D25" s="91">
        <v>25599.1</v>
      </c>
      <c r="E25" s="91">
        <v>54249.6</v>
      </c>
      <c r="F25" s="91">
        <v>133898.6</v>
      </c>
    </row>
    <row r="26" spans="1:6" ht="12.75" customHeight="1">
      <c r="A26" s="11" t="s">
        <v>75</v>
      </c>
      <c r="B26" s="91">
        <v>66940.3</v>
      </c>
      <c r="C26" s="91">
        <v>26697.1</v>
      </c>
      <c r="D26" s="91">
        <v>23273.6</v>
      </c>
      <c r="E26" s="91">
        <v>49970.7</v>
      </c>
      <c r="F26" s="91">
        <v>116911</v>
      </c>
    </row>
    <row r="27" spans="1:6" ht="12.75" customHeight="1">
      <c r="A27" s="11" t="s">
        <v>69</v>
      </c>
      <c r="B27" s="91">
        <v>16333.7</v>
      </c>
      <c r="C27" s="91">
        <v>313</v>
      </c>
      <c r="D27" s="91">
        <v>521.9</v>
      </c>
      <c r="E27" s="91">
        <v>834.9</v>
      </c>
      <c r="F27" s="91">
        <v>17168.6</v>
      </c>
    </row>
    <row r="28" spans="1:6" ht="12.75" customHeight="1">
      <c r="A28" s="11" t="s">
        <v>40</v>
      </c>
      <c r="B28" s="91">
        <v>494373.5</v>
      </c>
      <c r="C28" s="91">
        <v>181241.4</v>
      </c>
      <c r="D28" s="91">
        <v>150924.8</v>
      </c>
      <c r="E28" s="91">
        <v>332166.2</v>
      </c>
      <c r="F28" s="91">
        <v>826539.7</v>
      </c>
    </row>
    <row r="29" spans="1:6" ht="12.75" customHeight="1">
      <c r="A29" s="3" t="s">
        <v>82</v>
      </c>
      <c r="B29" s="92">
        <v>1297634.8</v>
      </c>
      <c r="C29" s="92">
        <v>386223.5</v>
      </c>
      <c r="D29" s="92">
        <v>279245.9</v>
      </c>
      <c r="E29" s="92">
        <v>665469.4</v>
      </c>
      <c r="F29" s="92">
        <v>1963104.2</v>
      </c>
    </row>
    <row r="30" spans="1:6" ht="14.25" customHeight="1">
      <c r="A30" s="131" t="s">
        <v>95</v>
      </c>
      <c r="B30" s="131"/>
      <c r="C30" s="131"/>
      <c r="D30" s="131"/>
      <c r="E30" s="131"/>
      <c r="F30" s="131"/>
    </row>
    <row r="31" ht="12.75" customHeight="1">
      <c r="A31" s="5" t="s">
        <v>60</v>
      </c>
    </row>
    <row r="32" spans="1:6" ht="12.75" customHeight="1">
      <c r="A32" s="11" t="s">
        <v>61</v>
      </c>
      <c r="B32" s="91">
        <v>108434.3</v>
      </c>
      <c r="C32" s="91">
        <v>28017.6</v>
      </c>
      <c r="D32" s="91">
        <v>16691.6</v>
      </c>
      <c r="E32" s="91">
        <v>44709.2</v>
      </c>
      <c r="F32" s="91">
        <v>153143.5</v>
      </c>
    </row>
    <row r="33" spans="1:6" ht="12.75" customHeight="1">
      <c r="A33" s="11" t="s">
        <v>62</v>
      </c>
      <c r="B33" s="91">
        <v>107931</v>
      </c>
      <c r="C33" s="91">
        <v>28335.2</v>
      </c>
      <c r="D33" s="91">
        <v>16608</v>
      </c>
      <c r="E33" s="91">
        <v>44943.2</v>
      </c>
      <c r="F33" s="91">
        <v>152874.2</v>
      </c>
    </row>
    <row r="34" spans="1:6" ht="12.75" customHeight="1">
      <c r="A34" s="11" t="s">
        <v>63</v>
      </c>
      <c r="B34" s="91">
        <v>107925.2</v>
      </c>
      <c r="C34" s="91">
        <v>28881.4</v>
      </c>
      <c r="D34" s="91">
        <v>17139</v>
      </c>
      <c r="E34" s="91">
        <v>46020.4</v>
      </c>
      <c r="F34" s="91">
        <v>153945.6</v>
      </c>
    </row>
    <row r="35" spans="1:6" ht="12.75" customHeight="1">
      <c r="A35" s="11" t="s">
        <v>64</v>
      </c>
      <c r="B35" s="91">
        <v>106426</v>
      </c>
      <c r="C35" s="91">
        <v>28517.7</v>
      </c>
      <c r="D35" s="91">
        <v>17396</v>
      </c>
      <c r="E35" s="91">
        <v>45913.7</v>
      </c>
      <c r="F35" s="91">
        <v>152339.7</v>
      </c>
    </row>
    <row r="36" spans="1:6" ht="12.75" customHeight="1">
      <c r="A36" s="11" t="s">
        <v>65</v>
      </c>
      <c r="B36" s="91">
        <v>106582.7</v>
      </c>
      <c r="C36" s="91">
        <v>29425.2</v>
      </c>
      <c r="D36" s="91">
        <v>17930.2</v>
      </c>
      <c r="E36" s="91">
        <v>47355.4</v>
      </c>
      <c r="F36" s="91">
        <v>153938.1</v>
      </c>
    </row>
    <row r="37" spans="1:6" ht="12.75" customHeight="1">
      <c r="A37" s="11" t="s">
        <v>66</v>
      </c>
      <c r="B37" s="91">
        <v>103507.7</v>
      </c>
      <c r="C37" s="91">
        <v>28054.2</v>
      </c>
      <c r="D37" s="91">
        <v>19280</v>
      </c>
      <c r="E37" s="91">
        <v>47334.2</v>
      </c>
      <c r="F37" s="91">
        <v>150841.9</v>
      </c>
    </row>
    <row r="38" spans="1:6" ht="12.75" customHeight="1">
      <c r="A38" s="11" t="s">
        <v>67</v>
      </c>
      <c r="B38" s="91">
        <v>98911.4</v>
      </c>
      <c r="C38" s="91">
        <v>27802.5</v>
      </c>
      <c r="D38" s="91">
        <v>19439</v>
      </c>
      <c r="E38" s="91">
        <v>47241.5</v>
      </c>
      <c r="F38" s="91">
        <v>146152.9</v>
      </c>
    </row>
    <row r="39" spans="1:6" ht="12.75" customHeight="1">
      <c r="A39" s="11" t="s">
        <v>68</v>
      </c>
      <c r="B39" s="91">
        <v>5773.8</v>
      </c>
      <c r="C39" s="91">
        <v>1572</v>
      </c>
      <c r="D39" s="91">
        <v>1903</v>
      </c>
      <c r="E39" s="91">
        <v>3475</v>
      </c>
      <c r="F39" s="91">
        <v>9248.8</v>
      </c>
    </row>
    <row r="40" spans="1:6" ht="12.75" customHeight="1">
      <c r="A40" s="11" t="s">
        <v>69</v>
      </c>
      <c r="B40" s="91">
        <v>5111.1</v>
      </c>
      <c r="C40" s="91">
        <v>106.6</v>
      </c>
      <c r="D40" s="91">
        <v>279.9</v>
      </c>
      <c r="E40" s="91">
        <v>386.5</v>
      </c>
      <c r="F40" s="91">
        <v>5497.6</v>
      </c>
    </row>
    <row r="41" spans="1:6" ht="12.75" customHeight="1">
      <c r="A41" s="11" t="s">
        <v>40</v>
      </c>
      <c r="B41" s="91">
        <v>750603.2</v>
      </c>
      <c r="C41" s="91">
        <v>200712.4</v>
      </c>
      <c r="D41" s="91">
        <v>126666.7</v>
      </c>
      <c r="E41" s="91">
        <v>327379.1</v>
      </c>
      <c r="F41" s="91">
        <v>1077982.3</v>
      </c>
    </row>
    <row r="42" spans="1:6" ht="12.75" customHeight="1">
      <c r="A42" s="5" t="s">
        <v>70</v>
      </c>
      <c r="B42" s="42"/>
      <c r="C42" s="42"/>
      <c r="D42" s="42"/>
      <c r="E42" s="42"/>
      <c r="F42" s="42"/>
    </row>
    <row r="43" spans="1:6" ht="12.75" customHeight="1">
      <c r="A43" s="11" t="s">
        <v>68</v>
      </c>
      <c r="B43" s="91">
        <v>75497.3</v>
      </c>
      <c r="C43" s="91">
        <v>30020</v>
      </c>
      <c r="D43" s="91">
        <v>24753</v>
      </c>
      <c r="E43" s="91">
        <v>54773</v>
      </c>
      <c r="F43" s="91">
        <v>130270.3</v>
      </c>
    </row>
    <row r="44" spans="1:6" ht="12.75" customHeight="1">
      <c r="A44" s="11" t="s">
        <v>71</v>
      </c>
      <c r="B44" s="91">
        <v>79868.2</v>
      </c>
      <c r="C44" s="91">
        <v>32109</v>
      </c>
      <c r="D44" s="91">
        <v>26156.7</v>
      </c>
      <c r="E44" s="91">
        <v>58265.7</v>
      </c>
      <c r="F44" s="91">
        <v>138133.9</v>
      </c>
    </row>
    <row r="45" spans="1:6" ht="12.75" customHeight="1">
      <c r="A45" s="11" t="s">
        <v>72</v>
      </c>
      <c r="B45" s="91">
        <v>79364.5</v>
      </c>
      <c r="C45" s="91">
        <v>31169</v>
      </c>
      <c r="D45" s="91">
        <v>25840.7</v>
      </c>
      <c r="E45" s="91">
        <v>57009.7</v>
      </c>
      <c r="F45" s="91">
        <v>136374.2</v>
      </c>
    </row>
    <row r="46" spans="1:6" ht="12.75" customHeight="1">
      <c r="A46" s="11" t="s">
        <v>73</v>
      </c>
      <c r="B46" s="91">
        <v>75173.1</v>
      </c>
      <c r="C46" s="91">
        <v>29068</v>
      </c>
      <c r="D46" s="91">
        <v>24866.4</v>
      </c>
      <c r="E46" s="91">
        <v>53934.4</v>
      </c>
      <c r="F46" s="91">
        <v>129107.5</v>
      </c>
    </row>
    <row r="47" spans="1:6" ht="12.75" customHeight="1">
      <c r="A47" s="11" t="s">
        <v>74</v>
      </c>
      <c r="B47" s="91">
        <v>79775.3</v>
      </c>
      <c r="C47" s="91">
        <v>29111.2</v>
      </c>
      <c r="D47" s="91">
        <v>25504.5</v>
      </c>
      <c r="E47" s="91">
        <v>54615.7</v>
      </c>
      <c r="F47" s="91">
        <v>134391</v>
      </c>
    </row>
    <row r="48" spans="1:6" ht="12.75" customHeight="1">
      <c r="A48" s="11" t="s">
        <v>75</v>
      </c>
      <c r="B48" s="91">
        <v>70767.1</v>
      </c>
      <c r="C48" s="91">
        <v>28093.1</v>
      </c>
      <c r="D48" s="91">
        <v>23917.7</v>
      </c>
      <c r="E48" s="91">
        <v>52010.8</v>
      </c>
      <c r="F48" s="91">
        <v>122777.9</v>
      </c>
    </row>
    <row r="49" spans="1:6" ht="12.75" customHeight="1">
      <c r="A49" s="11" t="s">
        <v>69</v>
      </c>
      <c r="B49" s="91">
        <v>7794.2</v>
      </c>
      <c r="C49" s="91">
        <v>144</v>
      </c>
      <c r="D49" s="91">
        <v>169.8</v>
      </c>
      <c r="E49" s="91">
        <v>313.8</v>
      </c>
      <c r="F49" s="91">
        <v>8108</v>
      </c>
    </row>
    <row r="50" spans="1:6" ht="12.75" customHeight="1">
      <c r="A50" s="11" t="s">
        <v>40</v>
      </c>
      <c r="B50" s="91">
        <v>468239.7</v>
      </c>
      <c r="C50" s="91">
        <v>179714.3</v>
      </c>
      <c r="D50" s="91">
        <v>151208.8</v>
      </c>
      <c r="E50" s="91">
        <v>330923.1</v>
      </c>
      <c r="F50" s="91">
        <v>799162.8</v>
      </c>
    </row>
    <row r="51" spans="1:6" ht="12.75" customHeight="1">
      <c r="A51" s="3" t="s">
        <v>83</v>
      </c>
      <c r="B51" s="92">
        <v>1218842.9</v>
      </c>
      <c r="C51" s="92">
        <v>380426.7</v>
      </c>
      <c r="D51" s="92">
        <v>277875.5</v>
      </c>
      <c r="E51" s="92">
        <v>658302.2</v>
      </c>
      <c r="F51" s="92">
        <v>1877145.1</v>
      </c>
    </row>
    <row r="52" spans="1:6" ht="12.75" customHeight="1">
      <c r="A52" s="3"/>
      <c r="B52" s="14"/>
      <c r="C52" s="14"/>
      <c r="D52" s="14"/>
      <c r="E52" s="14"/>
      <c r="F52" s="14"/>
    </row>
    <row r="53" spans="1:6" ht="12.75" customHeight="1">
      <c r="A53" s="28" t="s">
        <v>114</v>
      </c>
      <c r="B53" s="14"/>
      <c r="C53" s="14"/>
      <c r="D53" s="14"/>
      <c r="E53" s="14"/>
      <c r="F53" s="14"/>
    </row>
    <row r="55" ht="12.75" customHeight="1">
      <c r="A55" s="7" t="s">
        <v>122</v>
      </c>
    </row>
  </sheetData>
  <sheetProtection sheet="1" selectLockedCells="1" selectUnlockedCells="1"/>
  <mergeCells count="5">
    <mergeCell ref="A1:G1"/>
    <mergeCell ref="C5:E5"/>
    <mergeCell ref="A8:F8"/>
    <mergeCell ref="A30:F30"/>
    <mergeCell ref="A7:F7"/>
  </mergeCells>
  <hyperlinks>
    <hyperlink ref="A55" r:id="rId1" display="© Commonwealth of Australia 2015"/>
  </hyperlinks>
  <printOptions/>
  <pageMargins left="0.7" right="0.7" top="0.75" bottom="0.75" header="0.3" footer="0.3"/>
  <pageSetup horizontalDpi="600" verticalDpi="600" orientation="portrait" paperSize="9" scale="77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PageLayoutView="0" workbookViewId="0" topLeftCell="A1">
      <pane ySplit="7" topLeftCell="A8" activePane="bottomLeft" state="frozen"/>
      <selection pane="topLeft" activeCell="A1" sqref="A1:K1"/>
      <selection pane="bottomLeft" activeCell="A4" sqref="A4"/>
    </sheetView>
  </sheetViews>
  <sheetFormatPr defaultColWidth="9.00390625" defaultRowHeight="14.25"/>
  <cols>
    <col min="1" max="1" width="12.625" style="0" customWidth="1"/>
    <col min="2" max="10" width="9.00390625" style="0" customWidth="1"/>
    <col min="12" max="12" width="20.75390625" style="0" customWidth="1"/>
  </cols>
  <sheetData>
    <row r="1" spans="1:11" ht="60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ht="22.5" customHeight="1">
      <c r="A2" s="17" t="str">
        <f>Contents!$A$4</f>
        <v>Table 80a: Summary Tables, 2008-2017</v>
      </c>
    </row>
    <row r="3" ht="12.75" customHeight="1">
      <c r="A3" s="2" t="str">
        <f>Contents!$A$3</f>
        <v>Released at 11.30am (Canberra time) Friday, 2 February 2018</v>
      </c>
    </row>
    <row r="4" ht="25.5" customHeight="1">
      <c r="A4" s="6" t="s">
        <v>140</v>
      </c>
    </row>
    <row r="5" spans="1:10" ht="25.5" customHeight="1">
      <c r="A5" s="8"/>
      <c r="B5" s="133"/>
      <c r="C5" s="133"/>
      <c r="D5" s="133"/>
      <c r="E5" s="133"/>
      <c r="F5" s="133"/>
      <c r="G5" s="133"/>
      <c r="H5" s="133"/>
      <c r="I5" s="133"/>
      <c r="J5" s="133"/>
    </row>
    <row r="6" spans="1:10" ht="25.5" customHeight="1">
      <c r="A6" s="8"/>
      <c r="B6" s="9" t="s">
        <v>9</v>
      </c>
      <c r="C6" s="9" t="s">
        <v>10</v>
      </c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</row>
    <row r="7" spans="1:10" ht="12.75" customHeight="1">
      <c r="A7" s="135" t="s">
        <v>93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2" ht="12.75" customHeight="1">
      <c r="A8" s="131" t="s">
        <v>94</v>
      </c>
      <c r="B8" s="131"/>
      <c r="C8" s="131"/>
      <c r="D8" s="131"/>
      <c r="E8" s="131"/>
      <c r="F8" s="131"/>
      <c r="G8" s="131"/>
      <c r="H8" s="131"/>
      <c r="I8" s="131"/>
      <c r="J8" s="131"/>
      <c r="L8" s="24"/>
    </row>
    <row r="9" spans="1:10" ht="12.75" customHeight="1">
      <c r="A9" s="26">
        <v>2008</v>
      </c>
      <c r="B9" s="10">
        <v>22791</v>
      </c>
      <c r="C9" s="10">
        <v>4405</v>
      </c>
      <c r="D9" s="10">
        <v>22755</v>
      </c>
      <c r="E9" s="10">
        <v>4347</v>
      </c>
      <c r="F9" s="10">
        <v>11795</v>
      </c>
      <c r="G9" s="10">
        <v>2549</v>
      </c>
      <c r="H9" s="10">
        <v>8155</v>
      </c>
      <c r="I9" s="10">
        <v>618</v>
      </c>
      <c r="J9" s="10">
        <v>77415</v>
      </c>
    </row>
    <row r="10" spans="1:10" ht="12.75" customHeight="1">
      <c r="A10" s="11">
        <v>2013</v>
      </c>
      <c r="B10" s="10">
        <v>29532</v>
      </c>
      <c r="C10" s="10">
        <v>6011</v>
      </c>
      <c r="D10" s="10">
        <v>27231</v>
      </c>
      <c r="E10" s="10">
        <v>5415</v>
      </c>
      <c r="F10" s="10">
        <v>12533</v>
      </c>
      <c r="G10" s="10">
        <v>3043</v>
      </c>
      <c r="H10" s="10">
        <v>8407</v>
      </c>
      <c r="I10" s="10">
        <v>808</v>
      </c>
      <c r="J10" s="10">
        <v>92980</v>
      </c>
    </row>
    <row r="11" spans="1:10" ht="12.75" customHeight="1">
      <c r="A11" s="11">
        <v>2015</v>
      </c>
      <c r="B11" s="10">
        <v>32556</v>
      </c>
      <c r="C11" s="10">
        <v>6874</v>
      </c>
      <c r="D11" s="10">
        <v>29945</v>
      </c>
      <c r="E11" s="10">
        <v>5939</v>
      </c>
      <c r="F11" s="10">
        <v>13045</v>
      </c>
      <c r="G11" s="10">
        <v>3339</v>
      </c>
      <c r="H11" s="10">
        <v>8346</v>
      </c>
      <c r="I11" s="10">
        <v>933</v>
      </c>
      <c r="J11" s="10">
        <v>100977</v>
      </c>
    </row>
    <row r="12" spans="1:10" ht="12.75" customHeight="1">
      <c r="A12" s="11">
        <v>2016</v>
      </c>
      <c r="B12" s="10">
        <v>34080</v>
      </c>
      <c r="C12" s="10">
        <v>7223</v>
      </c>
      <c r="D12" s="10">
        <v>31234</v>
      </c>
      <c r="E12" s="10">
        <v>6131</v>
      </c>
      <c r="F12" s="10">
        <v>13135</v>
      </c>
      <c r="G12" s="10">
        <v>3471</v>
      </c>
      <c r="H12" s="10">
        <v>8416</v>
      </c>
      <c r="I12" s="10">
        <v>1028</v>
      </c>
      <c r="J12" s="10">
        <v>104718</v>
      </c>
    </row>
    <row r="13" spans="1:10" ht="12.75" customHeight="1">
      <c r="A13" s="11">
        <v>2017</v>
      </c>
      <c r="B13" s="44">
        <v>35643</v>
      </c>
      <c r="C13" s="44">
        <v>7601</v>
      </c>
      <c r="D13" s="44">
        <v>32532</v>
      </c>
      <c r="E13" s="44">
        <v>6334</v>
      </c>
      <c r="F13" s="44">
        <v>13498</v>
      </c>
      <c r="G13" s="44">
        <v>3544</v>
      </c>
      <c r="H13" s="44">
        <v>8513</v>
      </c>
      <c r="I13" s="44">
        <v>1057</v>
      </c>
      <c r="J13" s="44">
        <v>108722</v>
      </c>
    </row>
    <row r="14" spans="1:10" ht="12.75" customHeight="1">
      <c r="A14" s="131" t="s">
        <v>95</v>
      </c>
      <c r="B14" s="131"/>
      <c r="C14" s="131"/>
      <c r="D14" s="131"/>
      <c r="E14" s="131"/>
      <c r="F14" s="131"/>
      <c r="G14" s="131"/>
      <c r="H14" s="131"/>
      <c r="I14" s="131"/>
      <c r="J14" s="131"/>
    </row>
    <row r="15" spans="1:10" ht="12.75" customHeight="1">
      <c r="A15" s="26">
        <v>2008</v>
      </c>
      <c r="B15" s="10">
        <v>21814</v>
      </c>
      <c r="C15" s="10">
        <v>4436</v>
      </c>
      <c r="D15" s="10">
        <v>21904</v>
      </c>
      <c r="E15" s="10">
        <v>4287</v>
      </c>
      <c r="F15" s="10">
        <v>11048</v>
      </c>
      <c r="G15" s="10">
        <v>2468</v>
      </c>
      <c r="H15" s="10">
        <v>7738</v>
      </c>
      <c r="I15" s="10">
        <v>558</v>
      </c>
      <c r="J15" s="10">
        <v>74253</v>
      </c>
    </row>
    <row r="16" spans="1:10" ht="12.75" customHeight="1">
      <c r="A16" s="11">
        <v>2013</v>
      </c>
      <c r="B16" s="10">
        <v>28196</v>
      </c>
      <c r="C16" s="10">
        <v>6108</v>
      </c>
      <c r="D16" s="10">
        <v>26537</v>
      </c>
      <c r="E16" s="10">
        <v>5219</v>
      </c>
      <c r="F16" s="10">
        <v>12036</v>
      </c>
      <c r="G16" s="10">
        <v>2877</v>
      </c>
      <c r="H16" s="10">
        <v>7921</v>
      </c>
      <c r="I16" s="10">
        <v>762</v>
      </c>
      <c r="J16" s="10">
        <v>89656</v>
      </c>
    </row>
    <row r="17" spans="1:10" ht="12.75" customHeight="1">
      <c r="A17" s="11">
        <v>2015</v>
      </c>
      <c r="B17" s="10">
        <v>31299</v>
      </c>
      <c r="C17" s="10">
        <v>6975</v>
      </c>
      <c r="D17" s="10">
        <v>28966</v>
      </c>
      <c r="E17" s="10">
        <v>5729</v>
      </c>
      <c r="F17" s="10">
        <v>12740</v>
      </c>
      <c r="G17" s="10">
        <v>3252</v>
      </c>
      <c r="H17" s="10">
        <v>7989</v>
      </c>
      <c r="I17" s="10">
        <v>872</v>
      </c>
      <c r="J17" s="10">
        <v>97822</v>
      </c>
    </row>
    <row r="18" spans="1:10" ht="12.75" customHeight="1">
      <c r="A18" s="11">
        <v>2016</v>
      </c>
      <c r="B18" s="10">
        <v>32894</v>
      </c>
      <c r="C18" s="10">
        <v>7301</v>
      </c>
      <c r="D18" s="10">
        <v>30170</v>
      </c>
      <c r="E18" s="10">
        <v>5930</v>
      </c>
      <c r="F18" s="10">
        <v>12796</v>
      </c>
      <c r="G18" s="10">
        <v>3327</v>
      </c>
      <c r="H18" s="10">
        <v>8002</v>
      </c>
      <c r="I18" s="10">
        <v>927</v>
      </c>
      <c r="J18" s="10">
        <v>101347</v>
      </c>
    </row>
    <row r="19" spans="1:10" ht="12.75" customHeight="1">
      <c r="A19" s="11">
        <v>2017</v>
      </c>
      <c r="B19" s="44">
        <v>34399</v>
      </c>
      <c r="C19" s="44">
        <v>7610</v>
      </c>
      <c r="D19" s="44">
        <v>31494</v>
      </c>
      <c r="E19" s="44">
        <v>6095</v>
      </c>
      <c r="F19" s="44">
        <v>13181</v>
      </c>
      <c r="G19" s="44">
        <v>3421</v>
      </c>
      <c r="H19" s="44">
        <v>8100</v>
      </c>
      <c r="I19" s="44">
        <v>962</v>
      </c>
      <c r="J19" s="44">
        <v>105262</v>
      </c>
    </row>
    <row r="20" spans="1:10" ht="12.75" customHeight="1">
      <c r="A20" s="131" t="s">
        <v>96</v>
      </c>
      <c r="B20" s="131"/>
      <c r="C20" s="131"/>
      <c r="D20" s="131"/>
      <c r="E20" s="131"/>
      <c r="F20" s="131"/>
      <c r="G20" s="131"/>
      <c r="H20" s="131"/>
      <c r="I20" s="131"/>
      <c r="J20" s="131"/>
    </row>
    <row r="21" spans="1:10" ht="12.75" customHeight="1">
      <c r="A21" s="26">
        <v>2008</v>
      </c>
      <c r="B21" s="10">
        <v>44605</v>
      </c>
      <c r="C21" s="10">
        <v>8841</v>
      </c>
      <c r="D21" s="10">
        <v>44659</v>
      </c>
      <c r="E21" s="10">
        <v>8634</v>
      </c>
      <c r="F21" s="10">
        <v>22843</v>
      </c>
      <c r="G21" s="10">
        <v>5017</v>
      </c>
      <c r="H21" s="10">
        <v>15893</v>
      </c>
      <c r="I21" s="10">
        <v>1176</v>
      </c>
      <c r="J21" s="10">
        <v>151668</v>
      </c>
    </row>
    <row r="22" spans="1:10" ht="12.75" customHeight="1">
      <c r="A22" s="11">
        <v>2013</v>
      </c>
      <c r="B22" s="10">
        <v>57728</v>
      </c>
      <c r="C22" s="10">
        <v>12119</v>
      </c>
      <c r="D22" s="10">
        <v>53768</v>
      </c>
      <c r="E22" s="10">
        <v>10634</v>
      </c>
      <c r="F22" s="10">
        <v>24569</v>
      </c>
      <c r="G22" s="10">
        <v>5920</v>
      </c>
      <c r="H22" s="10">
        <v>16328</v>
      </c>
      <c r="I22" s="10">
        <v>1570</v>
      </c>
      <c r="J22" s="10">
        <v>182636</v>
      </c>
    </row>
    <row r="23" spans="1:10" ht="12.75" customHeight="1">
      <c r="A23" s="11">
        <v>2015</v>
      </c>
      <c r="B23" s="10">
        <v>63855</v>
      </c>
      <c r="C23" s="10">
        <v>13849</v>
      </c>
      <c r="D23" s="10">
        <v>58911</v>
      </c>
      <c r="E23" s="10">
        <v>11668</v>
      </c>
      <c r="F23" s="10">
        <v>25785</v>
      </c>
      <c r="G23" s="10">
        <v>6591</v>
      </c>
      <c r="H23" s="10">
        <v>16335</v>
      </c>
      <c r="I23" s="10">
        <v>1805</v>
      </c>
      <c r="J23" s="10">
        <v>198799</v>
      </c>
    </row>
    <row r="24" spans="1:10" ht="12.75" customHeight="1">
      <c r="A24" s="11">
        <v>2016</v>
      </c>
      <c r="B24" s="10">
        <v>66974</v>
      </c>
      <c r="C24" s="10">
        <v>14524</v>
      </c>
      <c r="D24" s="10">
        <v>61404</v>
      </c>
      <c r="E24" s="10">
        <v>12061</v>
      </c>
      <c r="F24" s="10">
        <v>25931</v>
      </c>
      <c r="G24" s="10">
        <v>6798</v>
      </c>
      <c r="H24" s="10">
        <v>16418</v>
      </c>
      <c r="I24" s="10">
        <v>1955</v>
      </c>
      <c r="J24" s="10">
        <v>206065</v>
      </c>
    </row>
    <row r="25" spans="1:10" ht="12.75" customHeight="1">
      <c r="A25" s="11">
        <v>2017</v>
      </c>
      <c r="B25" s="44">
        <v>70042</v>
      </c>
      <c r="C25" s="44">
        <v>15211</v>
      </c>
      <c r="D25" s="44">
        <v>64026</v>
      </c>
      <c r="E25" s="44">
        <v>12429</v>
      </c>
      <c r="F25" s="44">
        <v>26679</v>
      </c>
      <c r="G25" s="44">
        <v>6965</v>
      </c>
      <c r="H25" s="44">
        <v>16613</v>
      </c>
      <c r="I25" s="44">
        <v>2019</v>
      </c>
      <c r="J25" s="44">
        <v>213984</v>
      </c>
    </row>
    <row r="27" spans="1:19" ht="13.5">
      <c r="A27" s="19" t="s">
        <v>119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9" ht="12.75" customHeight="1">
      <c r="A29" s="7" t="s">
        <v>122</v>
      </c>
    </row>
  </sheetData>
  <sheetProtection sheet="1" selectLockedCells="1" selectUnlockedCells="1"/>
  <mergeCells count="6">
    <mergeCell ref="A1:K1"/>
    <mergeCell ref="B5:J5"/>
    <mergeCell ref="A8:J8"/>
    <mergeCell ref="A7:J7"/>
    <mergeCell ref="A14:J14"/>
    <mergeCell ref="A20:J20"/>
  </mergeCells>
  <hyperlinks>
    <hyperlink ref="A29" r:id="rId1" display="© Commonwealth of Australia 2015"/>
  </hyperlinks>
  <printOptions/>
  <pageMargins left="0.7" right="0.7" top="0.75" bottom="0.75" header="0.3" footer="0.3"/>
  <pageSetup horizontalDpi="600" verticalDpi="600" orientation="portrait" paperSize="9" scale="65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PageLayoutView="0" workbookViewId="0" topLeftCell="A1">
      <pane ySplit="7" topLeftCell="A8" activePane="bottomLeft" state="frozen"/>
      <selection pane="topLeft" activeCell="A1" sqref="A1:K1"/>
      <selection pane="bottomLeft" activeCell="A5" sqref="A5"/>
    </sheetView>
  </sheetViews>
  <sheetFormatPr defaultColWidth="9.00390625" defaultRowHeight="14.25"/>
  <cols>
    <col min="1" max="1" width="15.875" style="0" customWidth="1"/>
    <col min="2" max="2" width="8.00390625" style="0" customWidth="1"/>
    <col min="3" max="12" width="9.00390625" style="0" customWidth="1"/>
  </cols>
  <sheetData>
    <row r="1" spans="1:13" ht="60" customHeight="1">
      <c r="A1" s="138" t="s">
        <v>132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ht="22.5" customHeight="1">
      <c r="A2" s="17" t="str">
        <f>Contents!$A$4</f>
        <v>Table 80a: Summary Tables, 2008-2017</v>
      </c>
    </row>
    <row r="3" ht="12.75" customHeight="1">
      <c r="A3" s="2" t="str">
        <f>Contents!$A$3</f>
        <v>Released at 11.30am (Canberra time) Friday, 2 February 2018</v>
      </c>
    </row>
    <row r="4" ht="25.5" customHeight="1">
      <c r="A4" s="6" t="s">
        <v>141</v>
      </c>
    </row>
    <row r="5" spans="1:11" ht="16.5" customHeight="1">
      <c r="A5" s="8"/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ht="21" customHeight="1">
      <c r="A6" s="8"/>
      <c r="B6" s="9" t="s">
        <v>85</v>
      </c>
      <c r="C6" s="9" t="s">
        <v>19</v>
      </c>
      <c r="D6" s="9" t="s">
        <v>86</v>
      </c>
      <c r="E6" s="9" t="s">
        <v>87</v>
      </c>
      <c r="F6" s="9" t="s">
        <v>20</v>
      </c>
      <c r="G6" s="9" t="s">
        <v>21</v>
      </c>
      <c r="H6" s="9" t="s">
        <v>22</v>
      </c>
      <c r="I6" s="9">
        <v>2015</v>
      </c>
      <c r="J6" s="9">
        <v>2016</v>
      </c>
      <c r="K6" s="85">
        <v>2017</v>
      </c>
    </row>
    <row r="7" spans="1:11" ht="12.75" customHeight="1">
      <c r="A7" s="137" t="s">
        <v>93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ht="14.25" customHeight="1"/>
    <row r="9" spans="1:11" ht="12.75" customHeight="1">
      <c r="A9" s="131" t="s">
        <v>18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</row>
    <row r="10" ht="12.75" customHeight="1">
      <c r="A10" s="16" t="s">
        <v>88</v>
      </c>
    </row>
    <row r="11" spans="1:12" ht="12.75" customHeight="1">
      <c r="A11" s="15" t="s">
        <v>61</v>
      </c>
      <c r="B11" s="56">
        <v>11938</v>
      </c>
      <c r="C11" s="56">
        <v>11936</v>
      </c>
      <c r="D11" s="56">
        <v>12757</v>
      </c>
      <c r="E11" s="56">
        <v>13520</v>
      </c>
      <c r="F11" s="56">
        <v>14407</v>
      </c>
      <c r="G11" s="56">
        <v>15350</v>
      </c>
      <c r="H11" s="56">
        <v>15530</v>
      </c>
      <c r="I11" s="56">
        <v>15735</v>
      </c>
      <c r="J11" s="52">
        <v>15962</v>
      </c>
      <c r="K11" s="44">
        <v>16498</v>
      </c>
      <c r="L11" s="95"/>
    </row>
    <row r="12" spans="1:12" ht="12.75" customHeight="1">
      <c r="A12" s="15" t="s">
        <v>62</v>
      </c>
      <c r="B12" s="56">
        <v>10472</v>
      </c>
      <c r="C12" s="56">
        <v>12005</v>
      </c>
      <c r="D12" s="56">
        <v>12065</v>
      </c>
      <c r="E12" s="56">
        <v>12737</v>
      </c>
      <c r="F12" s="56">
        <v>13521</v>
      </c>
      <c r="G12" s="56">
        <v>14389</v>
      </c>
      <c r="H12" s="56">
        <v>15237</v>
      </c>
      <c r="I12" s="56">
        <v>15626</v>
      </c>
      <c r="J12" s="52">
        <v>15765</v>
      </c>
      <c r="K12" s="44">
        <v>16132</v>
      </c>
      <c r="L12" s="95"/>
    </row>
    <row r="13" spans="1:12" ht="12.75" customHeight="1">
      <c r="A13" s="15" t="s">
        <v>63</v>
      </c>
      <c r="B13" s="56">
        <v>11348</v>
      </c>
      <c r="C13" s="56">
        <v>10578</v>
      </c>
      <c r="D13" s="56">
        <v>12202</v>
      </c>
      <c r="E13" s="56">
        <v>12136</v>
      </c>
      <c r="F13" s="56">
        <v>12937</v>
      </c>
      <c r="G13" s="56">
        <v>13699</v>
      </c>
      <c r="H13" s="56">
        <v>14620</v>
      </c>
      <c r="I13" s="56">
        <v>15479</v>
      </c>
      <c r="J13" s="52">
        <v>15883</v>
      </c>
      <c r="K13" s="44">
        <v>16140</v>
      </c>
      <c r="L13" s="95"/>
    </row>
    <row r="14" spans="1:12" ht="12.75" customHeight="1">
      <c r="A14" s="15" t="s">
        <v>64</v>
      </c>
      <c r="B14" s="56">
        <v>11520</v>
      </c>
      <c r="C14" s="56">
        <v>11526</v>
      </c>
      <c r="D14" s="56">
        <v>10696</v>
      </c>
      <c r="E14" s="56">
        <v>12259</v>
      </c>
      <c r="F14" s="56">
        <v>12192</v>
      </c>
      <c r="G14" s="56">
        <v>12998</v>
      </c>
      <c r="H14" s="56">
        <v>13916</v>
      </c>
      <c r="I14" s="56">
        <v>14897</v>
      </c>
      <c r="J14" s="52">
        <v>15647</v>
      </c>
      <c r="K14" s="44">
        <v>16075</v>
      </c>
      <c r="L14" s="95"/>
    </row>
    <row r="15" spans="1:12" ht="12.75" customHeight="1">
      <c r="A15" s="15" t="s">
        <v>65</v>
      </c>
      <c r="B15" s="56">
        <v>11278</v>
      </c>
      <c r="C15" s="56">
        <v>11574</v>
      </c>
      <c r="D15" s="56">
        <v>11678</v>
      </c>
      <c r="E15" s="56">
        <v>10897</v>
      </c>
      <c r="F15" s="56">
        <v>12511</v>
      </c>
      <c r="G15" s="56">
        <v>12382</v>
      </c>
      <c r="H15" s="56">
        <v>13285</v>
      </c>
      <c r="I15" s="56">
        <v>14221</v>
      </c>
      <c r="J15" s="52">
        <v>15222</v>
      </c>
      <c r="K15" s="44">
        <v>15932</v>
      </c>
      <c r="L15" s="95"/>
    </row>
    <row r="16" spans="1:12" ht="12.75" customHeight="1">
      <c r="A16" s="15" t="s">
        <v>66</v>
      </c>
      <c r="B16" s="56">
        <v>11153</v>
      </c>
      <c r="C16" s="56">
        <v>11492</v>
      </c>
      <c r="D16" s="56">
        <v>11782</v>
      </c>
      <c r="E16" s="56">
        <v>11773</v>
      </c>
      <c r="F16" s="56">
        <v>11041</v>
      </c>
      <c r="G16" s="56">
        <v>12686</v>
      </c>
      <c r="H16" s="56">
        <v>12593</v>
      </c>
      <c r="I16" s="56">
        <v>13675</v>
      </c>
      <c r="J16" s="52">
        <v>14465</v>
      </c>
      <c r="K16" s="44">
        <v>15452</v>
      </c>
      <c r="L16" s="95"/>
    </row>
    <row r="17" spans="1:12" ht="12.75" customHeight="1">
      <c r="A17" s="15" t="s">
        <v>67</v>
      </c>
      <c r="B17" s="56">
        <v>10427</v>
      </c>
      <c r="C17" s="56">
        <v>11240</v>
      </c>
      <c r="D17" s="56">
        <v>11740</v>
      </c>
      <c r="E17" s="56">
        <v>11979</v>
      </c>
      <c r="F17" s="56">
        <v>11968</v>
      </c>
      <c r="G17" s="56">
        <v>11151</v>
      </c>
      <c r="H17" s="56">
        <v>12958</v>
      </c>
      <c r="I17" s="56">
        <v>12956</v>
      </c>
      <c r="J17" s="52">
        <v>13920</v>
      </c>
      <c r="K17" s="44">
        <v>14861</v>
      </c>
      <c r="L17" s="95"/>
    </row>
    <row r="18" spans="1:12" ht="12.75" customHeight="1">
      <c r="A18" s="15" t="s">
        <v>68</v>
      </c>
      <c r="B18" s="56">
        <v>5498</v>
      </c>
      <c r="C18" s="56">
        <v>4972</v>
      </c>
      <c r="D18" s="56">
        <v>5628</v>
      </c>
      <c r="E18" s="56">
        <v>5863</v>
      </c>
      <c r="F18" s="56">
        <v>6091</v>
      </c>
      <c r="G18" s="56">
        <v>5935</v>
      </c>
      <c r="H18" s="56">
        <v>4948</v>
      </c>
      <c r="I18" s="56">
        <v>731</v>
      </c>
      <c r="J18" s="52">
        <v>720</v>
      </c>
      <c r="K18" s="44">
        <v>784</v>
      </c>
      <c r="L18" s="95"/>
    </row>
    <row r="19" spans="1:12" ht="12.75" customHeight="1">
      <c r="A19" s="15" t="s">
        <v>69</v>
      </c>
      <c r="B19" s="56">
        <v>1240</v>
      </c>
      <c r="C19" s="56">
        <v>1224</v>
      </c>
      <c r="D19" s="56">
        <v>1305</v>
      </c>
      <c r="E19" s="56">
        <v>1441</v>
      </c>
      <c r="F19" s="56">
        <v>1494</v>
      </c>
      <c r="G19" s="56">
        <v>1722</v>
      </c>
      <c r="H19" s="56">
        <v>1800</v>
      </c>
      <c r="I19" s="56">
        <v>1792</v>
      </c>
      <c r="J19" s="52">
        <v>1907</v>
      </c>
      <c r="K19" s="44">
        <v>2024</v>
      </c>
      <c r="L19" s="95"/>
    </row>
    <row r="20" spans="1:11" ht="12.75" customHeight="1">
      <c r="A20" s="15" t="s">
        <v>40</v>
      </c>
      <c r="B20" s="56">
        <v>84874</v>
      </c>
      <c r="C20" s="56">
        <v>86547</v>
      </c>
      <c r="D20" s="56">
        <v>89853</v>
      </c>
      <c r="E20" s="56">
        <v>92605</v>
      </c>
      <c r="F20" s="56">
        <v>96162</v>
      </c>
      <c r="G20" s="56">
        <v>100312</v>
      </c>
      <c r="H20" s="56">
        <v>104887</v>
      </c>
      <c r="I20" s="56">
        <v>105112</v>
      </c>
      <c r="J20" s="52">
        <v>109491</v>
      </c>
      <c r="K20" s="43">
        <f>SUM(K11:K19)</f>
        <v>113898</v>
      </c>
    </row>
    <row r="21" spans="1:11" ht="12.75" customHeight="1">
      <c r="A21" s="16" t="s">
        <v>89</v>
      </c>
      <c r="K21" s="43"/>
    </row>
    <row r="22" spans="1:12" ht="12.75" customHeight="1">
      <c r="A22" s="15" t="s">
        <v>68</v>
      </c>
      <c r="B22" s="56">
        <v>5390</v>
      </c>
      <c r="C22" s="56">
        <v>5294</v>
      </c>
      <c r="D22" s="56">
        <v>5486</v>
      </c>
      <c r="E22" s="56">
        <v>5714</v>
      </c>
      <c r="F22" s="56">
        <v>5757</v>
      </c>
      <c r="G22" s="56">
        <v>5831</v>
      </c>
      <c r="H22" s="56">
        <v>6067</v>
      </c>
      <c r="I22" s="56">
        <v>11664</v>
      </c>
      <c r="J22" s="52">
        <v>11672</v>
      </c>
      <c r="K22" s="44">
        <v>12429</v>
      </c>
      <c r="L22" s="96"/>
    </row>
    <row r="23" spans="1:12" ht="12.75" customHeight="1">
      <c r="A23" s="15" t="s">
        <v>71</v>
      </c>
      <c r="B23" s="56">
        <v>10326</v>
      </c>
      <c r="C23" s="56">
        <v>10413</v>
      </c>
      <c r="D23" s="56">
        <v>9958</v>
      </c>
      <c r="E23" s="56">
        <v>10786</v>
      </c>
      <c r="F23" s="56">
        <v>11191</v>
      </c>
      <c r="G23" s="56">
        <v>11402</v>
      </c>
      <c r="H23" s="56">
        <v>11468</v>
      </c>
      <c r="I23" s="56">
        <v>10739</v>
      </c>
      <c r="J23" s="52">
        <v>12185</v>
      </c>
      <c r="K23" s="44">
        <v>12308</v>
      </c>
      <c r="L23" s="96"/>
    </row>
    <row r="24" spans="1:12" ht="12.75" customHeight="1">
      <c r="A24" s="15" t="s">
        <v>72</v>
      </c>
      <c r="B24" s="56">
        <v>9738</v>
      </c>
      <c r="C24" s="56">
        <v>10086</v>
      </c>
      <c r="D24" s="56">
        <v>10323</v>
      </c>
      <c r="E24" s="56">
        <v>9970</v>
      </c>
      <c r="F24" s="56">
        <v>10673</v>
      </c>
      <c r="G24" s="56">
        <v>11105</v>
      </c>
      <c r="H24" s="56">
        <v>11268</v>
      </c>
      <c r="I24" s="56">
        <v>11312</v>
      </c>
      <c r="J24" s="52">
        <v>10512</v>
      </c>
      <c r="K24" s="44">
        <v>12130</v>
      </c>
      <c r="L24" s="96"/>
    </row>
    <row r="25" spans="1:12" ht="12.75" customHeight="1">
      <c r="A25" s="15" t="s">
        <v>73</v>
      </c>
      <c r="B25" s="56">
        <v>8642</v>
      </c>
      <c r="C25" s="56">
        <v>8809</v>
      </c>
      <c r="D25" s="56">
        <v>9630</v>
      </c>
      <c r="E25" s="56">
        <v>10013</v>
      </c>
      <c r="F25" s="56">
        <v>9586</v>
      </c>
      <c r="G25" s="56">
        <v>10331</v>
      </c>
      <c r="H25" s="56">
        <v>10807</v>
      </c>
      <c r="I25" s="56">
        <v>11109</v>
      </c>
      <c r="J25" s="52">
        <v>10963</v>
      </c>
      <c r="K25" s="44">
        <v>10354</v>
      </c>
      <c r="L25" s="96"/>
    </row>
    <row r="26" spans="1:12" ht="12.75" customHeight="1">
      <c r="A26" s="15" t="s">
        <v>74</v>
      </c>
      <c r="B26" s="56">
        <v>6097</v>
      </c>
      <c r="C26" s="56">
        <v>6522</v>
      </c>
      <c r="D26" s="56">
        <v>6775</v>
      </c>
      <c r="E26" s="56">
        <v>7263</v>
      </c>
      <c r="F26" s="56">
        <v>7697</v>
      </c>
      <c r="G26" s="56">
        <v>7737</v>
      </c>
      <c r="H26" s="56">
        <v>8395</v>
      </c>
      <c r="I26" s="56">
        <v>8699</v>
      </c>
      <c r="J26" s="52">
        <v>9039</v>
      </c>
      <c r="K26" s="44">
        <v>9068</v>
      </c>
      <c r="L26" s="96"/>
    </row>
    <row r="27" spans="1:12" ht="12.75" customHeight="1">
      <c r="A27" s="15" t="s">
        <v>75</v>
      </c>
      <c r="B27" s="56">
        <v>3762</v>
      </c>
      <c r="C27" s="56">
        <v>3956</v>
      </c>
      <c r="D27" s="56">
        <v>4296</v>
      </c>
      <c r="E27" s="56">
        <v>4436</v>
      </c>
      <c r="F27" s="56">
        <v>4833</v>
      </c>
      <c r="G27" s="56">
        <v>5234</v>
      </c>
      <c r="H27" s="56">
        <v>5442</v>
      </c>
      <c r="I27" s="56">
        <v>5881</v>
      </c>
      <c r="J27" s="52">
        <v>6272</v>
      </c>
      <c r="K27" s="44">
        <v>6659</v>
      </c>
      <c r="L27" s="96"/>
    </row>
    <row r="28" spans="1:12" ht="12.75" customHeight="1">
      <c r="A28" s="15" t="s">
        <v>69</v>
      </c>
      <c r="B28" s="56">
        <v>1758</v>
      </c>
      <c r="C28" s="56">
        <v>1673</v>
      </c>
      <c r="D28" s="56">
        <v>1691</v>
      </c>
      <c r="E28" s="56">
        <v>1896</v>
      </c>
      <c r="F28" s="56">
        <v>1992</v>
      </c>
      <c r="G28" s="56">
        <v>2113</v>
      </c>
      <c r="H28" s="56">
        <v>2320</v>
      </c>
      <c r="I28" s="56">
        <v>2336</v>
      </c>
      <c r="J28" s="52">
        <v>2501</v>
      </c>
      <c r="K28" s="44">
        <v>2666</v>
      </c>
      <c r="L28" s="96"/>
    </row>
    <row r="29" spans="1:11" ht="12.75" customHeight="1">
      <c r="A29" s="15" t="s">
        <v>40</v>
      </c>
      <c r="B29" s="56">
        <v>45713</v>
      </c>
      <c r="C29" s="56">
        <v>46753</v>
      </c>
      <c r="D29" s="56">
        <v>48159</v>
      </c>
      <c r="E29" s="56">
        <v>50078</v>
      </c>
      <c r="F29" s="56">
        <v>51729</v>
      </c>
      <c r="G29" s="56">
        <v>53753</v>
      </c>
      <c r="H29" s="56">
        <v>55767</v>
      </c>
      <c r="I29" s="56">
        <v>61740</v>
      </c>
      <c r="J29" s="52">
        <v>63144</v>
      </c>
      <c r="K29" s="43">
        <f>SUM(K22:K28)</f>
        <v>65614</v>
      </c>
    </row>
    <row r="30" spans="1:11" ht="12.75" customHeight="1">
      <c r="A30" s="131" t="s">
        <v>23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ht="12.75" customHeight="1">
      <c r="A31" s="16" t="s">
        <v>88</v>
      </c>
    </row>
    <row r="32" spans="1:12" ht="12.75" customHeight="1">
      <c r="A32" s="15" t="s">
        <v>61</v>
      </c>
      <c r="B32" s="56">
        <v>1529</v>
      </c>
      <c r="C32" s="56">
        <v>1629</v>
      </c>
      <c r="D32" s="56">
        <v>1798</v>
      </c>
      <c r="E32" s="56">
        <v>1827</v>
      </c>
      <c r="F32" s="56">
        <v>1984</v>
      </c>
      <c r="G32" s="56">
        <v>2133</v>
      </c>
      <c r="H32" s="56">
        <v>2240</v>
      </c>
      <c r="I32" s="56">
        <v>2271</v>
      </c>
      <c r="J32" s="52">
        <v>2352</v>
      </c>
      <c r="K32" s="44">
        <v>2400</v>
      </c>
      <c r="L32" s="97"/>
    </row>
    <row r="33" spans="1:12" ht="12.75" customHeight="1">
      <c r="A33" s="15" t="s">
        <v>62</v>
      </c>
      <c r="B33" s="56">
        <v>1463</v>
      </c>
      <c r="C33" s="56">
        <v>1560</v>
      </c>
      <c r="D33" s="56">
        <v>1653</v>
      </c>
      <c r="E33" s="56">
        <v>1831</v>
      </c>
      <c r="F33" s="56">
        <v>1945</v>
      </c>
      <c r="G33" s="56">
        <v>2029</v>
      </c>
      <c r="H33" s="56">
        <v>2200</v>
      </c>
      <c r="I33" s="56">
        <v>2295</v>
      </c>
      <c r="J33" s="52">
        <v>2335</v>
      </c>
      <c r="K33" s="44">
        <v>2365</v>
      </c>
      <c r="L33" s="97"/>
    </row>
    <row r="34" spans="1:12" ht="12.75" customHeight="1">
      <c r="A34" s="15" t="s">
        <v>63</v>
      </c>
      <c r="B34" s="56">
        <v>1531</v>
      </c>
      <c r="C34" s="56">
        <v>1539</v>
      </c>
      <c r="D34" s="56">
        <v>1637</v>
      </c>
      <c r="E34" s="56">
        <v>1776</v>
      </c>
      <c r="F34" s="56">
        <v>1968</v>
      </c>
      <c r="G34" s="56">
        <v>2014</v>
      </c>
      <c r="H34" s="56">
        <v>2141</v>
      </c>
      <c r="I34" s="56">
        <v>2224</v>
      </c>
      <c r="J34" s="52">
        <v>2320</v>
      </c>
      <c r="K34" s="44">
        <v>2396</v>
      </c>
      <c r="L34" s="97"/>
    </row>
    <row r="35" spans="1:12" ht="12.75" customHeight="1">
      <c r="A35" s="15" t="s">
        <v>64</v>
      </c>
      <c r="B35" s="56">
        <v>1536</v>
      </c>
      <c r="C35" s="56">
        <v>1580</v>
      </c>
      <c r="D35" s="56">
        <v>1601</v>
      </c>
      <c r="E35" s="56">
        <v>1685</v>
      </c>
      <c r="F35" s="56">
        <v>1846</v>
      </c>
      <c r="G35" s="56">
        <v>2057</v>
      </c>
      <c r="H35" s="56">
        <v>2107</v>
      </c>
      <c r="I35" s="56">
        <v>2216</v>
      </c>
      <c r="J35" s="52">
        <v>2350</v>
      </c>
      <c r="K35" s="44">
        <v>2412</v>
      </c>
      <c r="L35" s="97"/>
    </row>
    <row r="36" spans="1:12" ht="12.75" customHeight="1">
      <c r="A36" s="15" t="s">
        <v>65</v>
      </c>
      <c r="B36" s="56">
        <v>1503</v>
      </c>
      <c r="C36" s="56">
        <v>1610</v>
      </c>
      <c r="D36" s="56">
        <v>1684</v>
      </c>
      <c r="E36" s="56">
        <v>1646</v>
      </c>
      <c r="F36" s="56">
        <v>1802</v>
      </c>
      <c r="G36" s="56">
        <v>1960</v>
      </c>
      <c r="H36" s="56">
        <v>2075</v>
      </c>
      <c r="I36" s="56">
        <v>2179</v>
      </c>
      <c r="J36" s="52">
        <v>2257</v>
      </c>
      <c r="K36" s="44">
        <v>2402</v>
      </c>
      <c r="L36" s="97"/>
    </row>
    <row r="37" spans="1:12" ht="12.75" customHeight="1">
      <c r="A37" s="15" t="s">
        <v>66</v>
      </c>
      <c r="B37" s="56">
        <v>1430</v>
      </c>
      <c r="C37" s="56">
        <v>1565</v>
      </c>
      <c r="D37" s="56">
        <v>1679</v>
      </c>
      <c r="E37" s="56">
        <v>1718</v>
      </c>
      <c r="F37" s="56">
        <v>1734</v>
      </c>
      <c r="G37" s="56">
        <v>1888</v>
      </c>
      <c r="H37" s="56">
        <v>2075</v>
      </c>
      <c r="I37" s="56">
        <v>2166</v>
      </c>
      <c r="J37" s="52">
        <v>2270</v>
      </c>
      <c r="K37" s="44">
        <v>2315</v>
      </c>
      <c r="L37" s="97"/>
    </row>
    <row r="38" spans="1:12" ht="12.75" customHeight="1">
      <c r="A38" s="15" t="s">
        <v>67</v>
      </c>
      <c r="B38" s="56">
        <v>1372</v>
      </c>
      <c r="C38" s="56">
        <v>1486</v>
      </c>
      <c r="D38" s="56">
        <v>1650</v>
      </c>
      <c r="E38" s="56">
        <v>1735</v>
      </c>
      <c r="F38" s="56">
        <v>1799</v>
      </c>
      <c r="G38" s="56">
        <v>1844</v>
      </c>
      <c r="H38" s="56">
        <v>1974</v>
      </c>
      <c r="I38" s="56">
        <v>2107</v>
      </c>
      <c r="J38" s="52">
        <v>2236</v>
      </c>
      <c r="K38" s="44">
        <v>2267</v>
      </c>
      <c r="L38" s="97"/>
    </row>
    <row r="39" spans="1:12" ht="12.75" customHeight="1">
      <c r="A39" s="15" t="s">
        <v>68</v>
      </c>
      <c r="B39" s="56">
        <v>740</v>
      </c>
      <c r="C39" s="56">
        <v>664</v>
      </c>
      <c r="D39" s="56">
        <v>772</v>
      </c>
      <c r="E39" s="56">
        <v>863</v>
      </c>
      <c r="F39" s="56">
        <v>908</v>
      </c>
      <c r="G39" s="56">
        <v>960</v>
      </c>
      <c r="H39" s="56">
        <v>863</v>
      </c>
      <c r="I39" s="56">
        <v>94</v>
      </c>
      <c r="J39" s="52">
        <v>92</v>
      </c>
      <c r="K39" s="44">
        <v>112</v>
      </c>
      <c r="L39" s="97"/>
    </row>
    <row r="40" spans="1:12" ht="12.75" customHeight="1">
      <c r="A40" s="15" t="s">
        <v>69</v>
      </c>
      <c r="B40" s="56">
        <v>63</v>
      </c>
      <c r="C40" s="56">
        <v>72</v>
      </c>
      <c r="D40" s="56">
        <v>9</v>
      </c>
      <c r="E40" s="56">
        <v>3</v>
      </c>
      <c r="F40" s="56">
        <v>9</v>
      </c>
      <c r="G40" s="56">
        <v>19</v>
      </c>
      <c r="H40" s="56">
        <v>19</v>
      </c>
      <c r="I40" s="56">
        <v>19</v>
      </c>
      <c r="J40" s="52">
        <v>26</v>
      </c>
      <c r="K40" s="44">
        <v>39</v>
      </c>
      <c r="L40" s="97"/>
    </row>
    <row r="41" spans="1:11" ht="12.75" customHeight="1">
      <c r="A41" s="15" t="s">
        <v>40</v>
      </c>
      <c r="B41" s="56">
        <v>11167</v>
      </c>
      <c r="C41" s="56">
        <v>11705</v>
      </c>
      <c r="D41" s="56">
        <v>12483</v>
      </c>
      <c r="E41" s="56">
        <v>13084</v>
      </c>
      <c r="F41" s="56">
        <v>13995</v>
      </c>
      <c r="G41" s="56">
        <v>14904</v>
      </c>
      <c r="H41" s="56">
        <v>15694</v>
      </c>
      <c r="I41" s="56">
        <v>15571</v>
      </c>
      <c r="J41" s="52">
        <v>16238</v>
      </c>
      <c r="K41" s="43">
        <f>SUM(K32:K40)</f>
        <v>16708</v>
      </c>
    </row>
    <row r="42" spans="1:11" ht="12.75" customHeight="1">
      <c r="A42" s="16" t="s">
        <v>89</v>
      </c>
      <c r="K42" s="43"/>
    </row>
    <row r="43" spans="1:12" ht="12.75" customHeight="1">
      <c r="A43" s="15" t="s">
        <v>68</v>
      </c>
      <c r="B43" s="56">
        <v>892</v>
      </c>
      <c r="C43" s="56">
        <v>1059</v>
      </c>
      <c r="D43" s="56">
        <v>1144</v>
      </c>
      <c r="E43" s="56">
        <v>1255</v>
      </c>
      <c r="F43" s="56">
        <v>1385</v>
      </c>
      <c r="G43" s="56">
        <v>1492</v>
      </c>
      <c r="H43" s="56">
        <v>1600</v>
      </c>
      <c r="I43" s="56">
        <v>2897</v>
      </c>
      <c r="J43" s="52">
        <v>3088</v>
      </c>
      <c r="K43" s="44">
        <v>3267</v>
      </c>
      <c r="L43" s="98"/>
    </row>
    <row r="44" spans="1:12" ht="12.75" customHeight="1">
      <c r="A44" s="15" t="s">
        <v>71</v>
      </c>
      <c r="B44" s="56">
        <v>2103</v>
      </c>
      <c r="C44" s="56">
        <v>2193</v>
      </c>
      <c r="D44" s="56">
        <v>2399</v>
      </c>
      <c r="E44" s="56">
        <v>2531</v>
      </c>
      <c r="F44" s="56">
        <v>2701</v>
      </c>
      <c r="G44" s="56">
        <v>2919</v>
      </c>
      <c r="H44" s="56">
        <v>2965</v>
      </c>
      <c r="I44" s="56">
        <v>2892</v>
      </c>
      <c r="J44" s="52">
        <v>3187</v>
      </c>
      <c r="K44" s="44">
        <v>3273</v>
      </c>
      <c r="L44" s="98"/>
    </row>
    <row r="45" spans="1:12" ht="12.75" customHeight="1">
      <c r="A45" s="15" t="s">
        <v>72</v>
      </c>
      <c r="B45" s="56">
        <v>2034</v>
      </c>
      <c r="C45" s="56">
        <v>2202</v>
      </c>
      <c r="D45" s="56">
        <v>2378</v>
      </c>
      <c r="E45" s="56">
        <v>2347</v>
      </c>
      <c r="F45" s="56">
        <v>2597</v>
      </c>
      <c r="G45" s="56">
        <v>2739</v>
      </c>
      <c r="H45" s="56">
        <v>3010</v>
      </c>
      <c r="I45" s="56">
        <v>3040</v>
      </c>
      <c r="J45" s="52">
        <v>2944</v>
      </c>
      <c r="K45" s="44">
        <v>3172</v>
      </c>
      <c r="L45" s="98"/>
    </row>
    <row r="46" spans="1:12" ht="12.75" customHeight="1">
      <c r="A46" s="15" t="s">
        <v>73</v>
      </c>
      <c r="B46" s="56">
        <v>1925</v>
      </c>
      <c r="C46" s="56">
        <v>1990</v>
      </c>
      <c r="D46" s="56">
        <v>2305</v>
      </c>
      <c r="E46" s="56">
        <v>2413</v>
      </c>
      <c r="F46" s="56">
        <v>2379</v>
      </c>
      <c r="G46" s="56">
        <v>2643</v>
      </c>
      <c r="H46" s="56">
        <v>2787</v>
      </c>
      <c r="I46" s="56">
        <v>3059</v>
      </c>
      <c r="J46" s="52">
        <v>3090</v>
      </c>
      <c r="K46" s="44">
        <v>2976</v>
      </c>
      <c r="L46" s="98"/>
    </row>
    <row r="47" spans="1:12" ht="12.75" customHeight="1">
      <c r="A47" s="15" t="s">
        <v>74</v>
      </c>
      <c r="B47" s="56">
        <v>1457</v>
      </c>
      <c r="C47" s="56">
        <v>1651</v>
      </c>
      <c r="D47" s="56">
        <v>1794</v>
      </c>
      <c r="E47" s="56">
        <v>1866</v>
      </c>
      <c r="F47" s="56">
        <v>2031</v>
      </c>
      <c r="G47" s="56">
        <v>2145</v>
      </c>
      <c r="H47" s="56">
        <v>2356</v>
      </c>
      <c r="I47" s="56">
        <v>2480</v>
      </c>
      <c r="J47" s="52">
        <v>2842</v>
      </c>
      <c r="K47" s="44">
        <v>2773</v>
      </c>
      <c r="L47" s="98"/>
    </row>
    <row r="48" spans="1:12" ht="12.75" customHeight="1">
      <c r="A48" s="15" t="s">
        <v>75</v>
      </c>
      <c r="B48" s="56">
        <v>1085</v>
      </c>
      <c r="C48" s="56">
        <v>1104</v>
      </c>
      <c r="D48" s="56">
        <v>1255</v>
      </c>
      <c r="E48" s="56">
        <v>1345</v>
      </c>
      <c r="F48" s="56">
        <v>1524</v>
      </c>
      <c r="G48" s="56">
        <v>1700</v>
      </c>
      <c r="H48" s="56">
        <v>1786</v>
      </c>
      <c r="I48" s="56">
        <v>1977</v>
      </c>
      <c r="J48" s="52">
        <v>2005</v>
      </c>
      <c r="K48" s="44">
        <v>2272</v>
      </c>
      <c r="L48" s="98"/>
    </row>
    <row r="49" spans="1:12" ht="12.75" customHeight="1">
      <c r="A49" s="15" t="s">
        <v>69</v>
      </c>
      <c r="B49" s="56">
        <v>418</v>
      </c>
      <c r="C49" s="56">
        <v>329</v>
      </c>
      <c r="D49" s="56">
        <v>10</v>
      </c>
      <c r="E49" s="56">
        <v>23</v>
      </c>
      <c r="F49" s="56">
        <v>18</v>
      </c>
      <c r="G49" s="56">
        <v>29</v>
      </c>
      <c r="H49" s="56">
        <v>69</v>
      </c>
      <c r="I49" s="56">
        <v>31</v>
      </c>
      <c r="J49" s="52">
        <v>36</v>
      </c>
      <c r="K49" s="44">
        <v>31</v>
      </c>
      <c r="L49" s="98"/>
    </row>
    <row r="50" spans="1:11" ht="12.75" customHeight="1">
      <c r="A50" s="15" t="s">
        <v>40</v>
      </c>
      <c r="B50" s="56">
        <v>9914</v>
      </c>
      <c r="C50" s="56">
        <v>10528</v>
      </c>
      <c r="D50" s="56">
        <v>11285</v>
      </c>
      <c r="E50" s="56">
        <v>11780</v>
      </c>
      <c r="F50" s="56">
        <v>12635</v>
      </c>
      <c r="G50" s="56">
        <v>13667</v>
      </c>
      <c r="H50" s="56">
        <v>14573</v>
      </c>
      <c r="I50" s="56">
        <v>16376</v>
      </c>
      <c r="J50" s="52">
        <v>17192</v>
      </c>
      <c r="K50" s="43">
        <f>SUM(K43:K49)</f>
        <v>17764</v>
      </c>
    </row>
    <row r="51" spans="1:11" ht="12.75" customHeight="1">
      <c r="A51" s="131" t="s">
        <v>41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</row>
    <row r="52" spans="1:11" ht="19.5" customHeight="1">
      <c r="A52" s="16" t="s">
        <v>90</v>
      </c>
      <c r="B52" s="67">
        <v>151668</v>
      </c>
      <c r="C52" s="67">
        <v>155533</v>
      </c>
      <c r="D52" s="67">
        <v>161780</v>
      </c>
      <c r="E52" s="67">
        <v>167547</v>
      </c>
      <c r="F52" s="67">
        <v>174521</v>
      </c>
      <c r="G52" s="67">
        <v>182636</v>
      </c>
      <c r="H52" s="67">
        <v>190921</v>
      </c>
      <c r="I52" s="67">
        <v>198799</v>
      </c>
      <c r="J52" s="55">
        <v>206065</v>
      </c>
      <c r="K52" s="94">
        <v>213984</v>
      </c>
    </row>
    <row r="53" spans="2:11" ht="13.5"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ht="13.5">
      <c r="A54" s="28" t="s">
        <v>114</v>
      </c>
    </row>
    <row r="56" ht="12.75" customHeight="1">
      <c r="A56" s="7" t="s">
        <v>122</v>
      </c>
    </row>
  </sheetData>
  <sheetProtection sheet="1" selectLockedCells="1" selectUnlockedCells="1"/>
  <mergeCells count="6">
    <mergeCell ref="A7:K7"/>
    <mergeCell ref="A9:K9"/>
    <mergeCell ref="A30:K30"/>
    <mergeCell ref="A51:K51"/>
    <mergeCell ref="B5:K5"/>
    <mergeCell ref="A1:M1"/>
  </mergeCells>
  <hyperlinks>
    <hyperlink ref="A56" r:id="rId1" display="© Commonwealth of Australia 2015"/>
  </hyperlinks>
  <printOptions/>
  <pageMargins left="0.7" right="0.7" top="0.75" bottom="0.75" header="0.3" footer="0.3"/>
  <pageSetup horizontalDpi="600" verticalDpi="600" orientation="portrait" paperSize="9" scale="59" r:id="rId3"/>
  <ignoredErrors>
    <ignoredError sqref="B6:K6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pane ySplit="6" topLeftCell="A7" activePane="bottomLeft" state="frozen"/>
      <selection pane="topLeft" activeCell="A1" sqref="A1:K1"/>
      <selection pane="bottomLeft" activeCell="A4" sqref="A4"/>
    </sheetView>
  </sheetViews>
  <sheetFormatPr defaultColWidth="9.00390625" defaultRowHeight="14.25"/>
  <cols>
    <col min="1" max="1" width="10.625" style="0" customWidth="1"/>
    <col min="2" max="10" width="9.00390625" style="0" customWidth="1"/>
  </cols>
  <sheetData>
    <row r="1" spans="1:11" ht="60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ht="22.5" customHeight="1">
      <c r="A2" s="17" t="str">
        <f>Contents!$A$4</f>
        <v>Table 80a: Summary Tables, 2008-2017</v>
      </c>
    </row>
    <row r="3" ht="12.75" customHeight="1">
      <c r="A3" s="2" t="str">
        <f>Contents!$A$3</f>
        <v>Released at 11.30am (Canberra time) Friday, 2 February 2018</v>
      </c>
    </row>
    <row r="4" ht="25.5" customHeight="1">
      <c r="A4" s="6" t="s">
        <v>142</v>
      </c>
    </row>
    <row r="5" spans="1:10" ht="25.5" customHeight="1">
      <c r="A5" s="8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</row>
    <row r="6" spans="1:10" ht="12.75" customHeight="1">
      <c r="A6" s="135" t="s">
        <v>93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12.75" customHeight="1">
      <c r="A7" s="131" t="s">
        <v>94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0" ht="12.75" customHeight="1">
      <c r="A8" s="26">
        <v>2008</v>
      </c>
      <c r="B8" s="105">
        <v>25454</v>
      </c>
      <c r="C8" s="105">
        <v>21166</v>
      </c>
      <c r="D8" s="105">
        <v>15934</v>
      </c>
      <c r="E8" s="105">
        <v>6368</v>
      </c>
      <c r="F8" s="105">
        <v>8424</v>
      </c>
      <c r="G8" s="105">
        <v>2052</v>
      </c>
      <c r="H8" s="105">
        <v>880</v>
      </c>
      <c r="I8" s="105">
        <v>1305</v>
      </c>
      <c r="J8" s="105">
        <v>81583</v>
      </c>
    </row>
    <row r="9" spans="1:10" ht="12.75" customHeight="1">
      <c r="A9" s="11">
        <v>2013</v>
      </c>
      <c r="B9" s="105">
        <v>24897</v>
      </c>
      <c r="C9" s="105">
        <v>22035</v>
      </c>
      <c r="D9" s="105">
        <v>15673</v>
      </c>
      <c r="E9" s="105">
        <v>6498</v>
      </c>
      <c r="F9" s="105">
        <v>8532</v>
      </c>
      <c r="G9" s="105">
        <v>2062</v>
      </c>
      <c r="H9" s="105">
        <v>962</v>
      </c>
      <c r="I9" s="105">
        <v>1451</v>
      </c>
      <c r="J9" s="105">
        <v>82110</v>
      </c>
    </row>
    <row r="10" spans="1:10" ht="12.75" customHeight="1">
      <c r="A10" s="11">
        <v>2015</v>
      </c>
      <c r="B10" s="104">
        <v>24815</v>
      </c>
      <c r="C10" s="104">
        <v>22319</v>
      </c>
      <c r="D10" s="104">
        <v>16282</v>
      </c>
      <c r="E10" s="104">
        <v>6359</v>
      </c>
      <c r="F10" s="104">
        <v>8537</v>
      </c>
      <c r="G10" s="104">
        <v>2025</v>
      </c>
      <c r="H10" s="104">
        <v>925</v>
      </c>
      <c r="I10" s="104">
        <v>1461</v>
      </c>
      <c r="J10" s="104">
        <v>82723</v>
      </c>
    </row>
    <row r="11" spans="1:10" ht="12.75" customHeight="1">
      <c r="A11" s="11">
        <v>2016</v>
      </c>
      <c r="B11" s="63">
        <v>24752</v>
      </c>
      <c r="C11" s="63">
        <v>22826</v>
      </c>
      <c r="D11" s="63">
        <v>16541</v>
      </c>
      <c r="E11" s="63">
        <v>6357</v>
      </c>
      <c r="F11" s="63">
        <v>8730</v>
      </c>
      <c r="G11" s="63">
        <v>2027</v>
      </c>
      <c r="H11" s="63">
        <v>951</v>
      </c>
      <c r="I11" s="63">
        <v>1490</v>
      </c>
      <c r="J11" s="104">
        <v>83674</v>
      </c>
    </row>
    <row r="12" spans="1:10" ht="12.75" customHeight="1">
      <c r="A12" s="11">
        <v>2017</v>
      </c>
      <c r="B12" s="63">
        <v>24794</v>
      </c>
      <c r="C12" s="63">
        <v>23476</v>
      </c>
      <c r="D12" s="63">
        <v>16799</v>
      </c>
      <c r="E12" s="63">
        <v>6470</v>
      </c>
      <c r="F12" s="63">
        <v>9072</v>
      </c>
      <c r="G12" s="63">
        <v>2031</v>
      </c>
      <c r="H12" s="63">
        <v>913</v>
      </c>
      <c r="I12" s="63">
        <v>1485</v>
      </c>
      <c r="J12" s="63">
        <v>85040</v>
      </c>
    </row>
    <row r="13" spans="1:10" ht="12.75" customHeight="1">
      <c r="A13" s="131" t="s">
        <v>95</v>
      </c>
      <c r="B13" s="131"/>
      <c r="C13" s="131"/>
      <c r="D13" s="131"/>
      <c r="E13" s="131"/>
      <c r="F13" s="131"/>
      <c r="G13" s="131"/>
      <c r="H13" s="131"/>
      <c r="I13" s="131"/>
      <c r="J13" s="131"/>
    </row>
    <row r="14" spans="1:10" ht="12.75" customHeight="1">
      <c r="A14" s="26">
        <v>2008</v>
      </c>
      <c r="B14" s="105">
        <v>60680</v>
      </c>
      <c r="C14" s="105">
        <v>50047</v>
      </c>
      <c r="D14" s="105">
        <v>41575</v>
      </c>
      <c r="E14" s="105">
        <v>13924</v>
      </c>
      <c r="F14" s="105">
        <v>20994</v>
      </c>
      <c r="G14" s="105">
        <v>4921</v>
      </c>
      <c r="H14" s="105">
        <v>2502</v>
      </c>
      <c r="I14" s="105">
        <v>3442</v>
      </c>
      <c r="J14" s="105">
        <v>198085</v>
      </c>
    </row>
    <row r="15" spans="1:10" ht="12.75" customHeight="1">
      <c r="A15" s="11">
        <v>2013</v>
      </c>
      <c r="B15" s="105">
        <v>65740</v>
      </c>
      <c r="C15" s="105">
        <v>53455</v>
      </c>
      <c r="D15" s="105">
        <v>42523</v>
      </c>
      <c r="E15" s="105">
        <v>14880</v>
      </c>
      <c r="F15" s="105">
        <v>23595</v>
      </c>
      <c r="G15" s="105">
        <v>4983</v>
      </c>
      <c r="H15" s="105">
        <v>2645</v>
      </c>
      <c r="I15" s="105">
        <v>3788</v>
      </c>
      <c r="J15" s="105">
        <v>211609</v>
      </c>
    </row>
    <row r="16" spans="1:10" ht="12.75" customHeight="1">
      <c r="A16" s="11">
        <v>2015</v>
      </c>
      <c r="B16" s="62">
        <v>67108</v>
      </c>
      <c r="C16" s="62">
        <v>55134</v>
      </c>
      <c r="D16" s="62">
        <v>45748</v>
      </c>
      <c r="E16" s="62">
        <v>15112</v>
      </c>
      <c r="F16" s="62">
        <v>24386</v>
      </c>
      <c r="G16" s="62">
        <v>4905</v>
      </c>
      <c r="H16" s="62">
        <v>2549</v>
      </c>
      <c r="I16" s="62">
        <v>3907</v>
      </c>
      <c r="J16" s="62">
        <v>218849</v>
      </c>
    </row>
    <row r="17" spans="1:10" ht="12.75" customHeight="1">
      <c r="A17" s="11">
        <v>2016</v>
      </c>
      <c r="B17" s="62">
        <v>68800</v>
      </c>
      <c r="C17" s="62">
        <v>57355</v>
      </c>
      <c r="D17" s="62">
        <v>47147</v>
      </c>
      <c r="E17" s="62">
        <v>15289</v>
      </c>
      <c r="F17" s="62">
        <v>25434</v>
      </c>
      <c r="G17" s="62">
        <v>5030</v>
      </c>
      <c r="H17" s="62">
        <v>2617</v>
      </c>
      <c r="I17" s="62">
        <v>3971</v>
      </c>
      <c r="J17" s="62">
        <v>225643</v>
      </c>
    </row>
    <row r="18" spans="1:10" ht="12.75" customHeight="1">
      <c r="A18" s="11">
        <v>2017</v>
      </c>
      <c r="B18" s="63">
        <v>69853</v>
      </c>
      <c r="C18" s="63">
        <v>59040</v>
      </c>
      <c r="D18" s="63">
        <v>48253</v>
      </c>
      <c r="E18" s="63">
        <v>15668</v>
      </c>
      <c r="F18" s="63">
        <v>25649</v>
      </c>
      <c r="G18" s="63">
        <v>5123</v>
      </c>
      <c r="H18" s="63">
        <v>2685</v>
      </c>
      <c r="I18" s="63">
        <v>3981</v>
      </c>
      <c r="J18" s="63">
        <v>230252</v>
      </c>
    </row>
    <row r="19" spans="1:10" ht="12.75" customHeight="1">
      <c r="A19" s="131" t="s">
        <v>96</v>
      </c>
      <c r="B19" s="131"/>
      <c r="C19" s="131"/>
      <c r="D19" s="131"/>
      <c r="E19" s="131"/>
      <c r="F19" s="131"/>
      <c r="G19" s="131"/>
      <c r="H19" s="131"/>
      <c r="I19" s="131"/>
      <c r="J19" s="131"/>
    </row>
    <row r="20" spans="1:10" ht="12.75" customHeight="1">
      <c r="A20" s="26">
        <v>2008</v>
      </c>
      <c r="B20" s="105">
        <v>86134</v>
      </c>
      <c r="C20" s="105">
        <v>71213</v>
      </c>
      <c r="D20" s="105">
        <v>57509</v>
      </c>
      <c r="E20" s="105">
        <v>20292</v>
      </c>
      <c r="F20" s="105">
        <v>29418</v>
      </c>
      <c r="G20" s="105">
        <v>6973</v>
      </c>
      <c r="H20" s="105">
        <v>3382</v>
      </c>
      <c r="I20" s="105">
        <v>4747</v>
      </c>
      <c r="J20" s="105">
        <v>279668</v>
      </c>
    </row>
    <row r="21" spans="1:10" ht="12.75" customHeight="1">
      <c r="A21" s="11">
        <v>2013</v>
      </c>
      <c r="B21" s="105">
        <v>90637</v>
      </c>
      <c r="C21" s="105">
        <v>75490</v>
      </c>
      <c r="D21" s="105">
        <v>58196</v>
      </c>
      <c r="E21" s="105">
        <v>21378</v>
      </c>
      <c r="F21" s="105">
        <v>32127</v>
      </c>
      <c r="G21" s="105">
        <v>7045</v>
      </c>
      <c r="H21" s="105">
        <v>3607</v>
      </c>
      <c r="I21" s="105">
        <v>5239</v>
      </c>
      <c r="J21" s="105">
        <v>293719</v>
      </c>
    </row>
    <row r="22" spans="1:10" ht="12.75" customHeight="1">
      <c r="A22" s="11">
        <v>2015</v>
      </c>
      <c r="B22" s="62">
        <v>91923</v>
      </c>
      <c r="C22" s="62">
        <v>77453</v>
      </c>
      <c r="D22" s="62">
        <v>62030</v>
      </c>
      <c r="E22" s="62">
        <v>21471</v>
      </c>
      <c r="F22" s="62">
        <v>32923</v>
      </c>
      <c r="G22" s="62">
        <v>6930</v>
      </c>
      <c r="H22" s="62">
        <v>3474</v>
      </c>
      <c r="I22" s="62">
        <v>5368</v>
      </c>
      <c r="J22" s="62">
        <v>301572</v>
      </c>
    </row>
    <row r="23" spans="1:10" ht="12.75" customHeight="1">
      <c r="A23" s="11">
        <v>2016</v>
      </c>
      <c r="B23" s="62">
        <v>93552</v>
      </c>
      <c r="C23" s="62">
        <v>80181</v>
      </c>
      <c r="D23" s="62">
        <v>63688</v>
      </c>
      <c r="E23" s="62">
        <v>21646</v>
      </c>
      <c r="F23" s="62">
        <v>34164</v>
      </c>
      <c r="G23" s="62">
        <v>7057</v>
      </c>
      <c r="H23" s="62">
        <v>3568</v>
      </c>
      <c r="I23" s="62">
        <v>5461</v>
      </c>
      <c r="J23" s="62">
        <v>309317</v>
      </c>
    </row>
    <row r="24" spans="1:10" ht="12.75" customHeight="1">
      <c r="A24" s="11">
        <v>2017</v>
      </c>
      <c r="B24" s="63">
        <v>94647</v>
      </c>
      <c r="C24" s="63">
        <v>82516</v>
      </c>
      <c r="D24" s="63">
        <v>65052</v>
      </c>
      <c r="E24" s="63">
        <v>22138</v>
      </c>
      <c r="F24" s="63">
        <v>34721</v>
      </c>
      <c r="G24" s="63">
        <v>7154</v>
      </c>
      <c r="H24" s="63">
        <v>3598</v>
      </c>
      <c r="I24" s="63">
        <v>5466</v>
      </c>
      <c r="J24" s="63">
        <v>315292</v>
      </c>
    </row>
    <row r="26" ht="13.5">
      <c r="A26" s="19" t="s">
        <v>119</v>
      </c>
    </row>
    <row r="28" ht="12.75" customHeight="1">
      <c r="A28" s="7" t="s">
        <v>122</v>
      </c>
    </row>
  </sheetData>
  <sheetProtection sheet="1" selectLockedCells="1" selectUnlockedCells="1"/>
  <mergeCells count="5">
    <mergeCell ref="A1:K1"/>
    <mergeCell ref="A7:J7"/>
    <mergeCell ref="A6:J6"/>
    <mergeCell ref="A13:J13"/>
    <mergeCell ref="A19:J19"/>
  </mergeCells>
  <hyperlinks>
    <hyperlink ref="A28" r:id="rId1" display="© Commonwealth of Australia 2015"/>
  </hyperlinks>
  <printOptions/>
  <pageMargins left="0.7" right="0.7" top="0.75" bottom="0.75" header="0.3" footer="0.3"/>
  <pageSetup horizontalDpi="600" verticalDpi="600" orientation="portrait" paperSize="9" scale="65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pane ySplit="7" topLeftCell="A8" activePane="bottomLeft" state="frozen"/>
      <selection pane="topLeft" activeCell="A1" sqref="A1:K1"/>
      <selection pane="bottomLeft" activeCell="A5" sqref="A5"/>
    </sheetView>
  </sheetViews>
  <sheetFormatPr defaultColWidth="9.00390625" defaultRowHeight="14.25"/>
  <cols>
    <col min="1" max="1" width="14.375" style="0" customWidth="1"/>
    <col min="2" max="2" width="9.625" style="0" customWidth="1"/>
    <col min="3" max="3" width="9.00390625" style="0" customWidth="1"/>
    <col min="4" max="4" width="9.625" style="0" customWidth="1"/>
    <col min="5" max="5" width="11.625" style="0" customWidth="1"/>
    <col min="6" max="6" width="9.00390625" style="0" customWidth="1"/>
    <col min="7" max="8" width="9.625" style="0" customWidth="1"/>
    <col min="9" max="9" width="9.00390625" style="0" customWidth="1"/>
    <col min="10" max="10" width="9.625" style="0" customWidth="1"/>
    <col min="12" max="12" width="13.625" style="0" customWidth="1"/>
  </cols>
  <sheetData>
    <row r="1" spans="1:11" ht="60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ht="22.5" customHeight="1">
      <c r="A2" s="17" t="str">
        <f>Contents!$A$4</f>
        <v>Table 80a: Summary Tables, 2008-2017</v>
      </c>
    </row>
    <row r="3" ht="12.75" customHeight="1">
      <c r="A3" s="2" t="str">
        <f>Contents!$A$3</f>
        <v>Released at 11.30am (Canberra time) Friday, 2 February 2018</v>
      </c>
    </row>
    <row r="4" ht="25.5" customHeight="1">
      <c r="A4" s="6" t="s">
        <v>143</v>
      </c>
    </row>
    <row r="5" spans="1:10" ht="25.5" customHeight="1">
      <c r="A5" s="8"/>
      <c r="B5" s="133" t="s">
        <v>104</v>
      </c>
      <c r="C5" s="133"/>
      <c r="D5" s="133"/>
      <c r="E5" s="133" t="s">
        <v>105</v>
      </c>
      <c r="F5" s="133"/>
      <c r="G5" s="133"/>
      <c r="H5" s="133" t="s">
        <v>40</v>
      </c>
      <c r="I5" s="133"/>
      <c r="J5" s="133"/>
    </row>
    <row r="6" spans="1:10" ht="25.5" customHeight="1">
      <c r="A6" s="8"/>
      <c r="B6" s="9" t="s">
        <v>106</v>
      </c>
      <c r="C6" s="9" t="s">
        <v>107</v>
      </c>
      <c r="D6" s="9" t="s">
        <v>84</v>
      </c>
      <c r="E6" s="9" t="s">
        <v>106</v>
      </c>
      <c r="F6" s="9" t="s">
        <v>107</v>
      </c>
      <c r="G6" s="9" t="s">
        <v>84</v>
      </c>
      <c r="H6" s="9" t="s">
        <v>106</v>
      </c>
      <c r="I6" s="9" t="s">
        <v>107</v>
      </c>
      <c r="J6" s="9" t="s">
        <v>84</v>
      </c>
    </row>
    <row r="7" spans="1:10" ht="12.75" customHeight="1">
      <c r="A7" s="136" t="s">
        <v>108</v>
      </c>
      <c r="B7" s="136"/>
      <c r="C7" s="136"/>
      <c r="D7" s="136"/>
      <c r="E7" s="136"/>
      <c r="F7" s="136"/>
      <c r="G7" s="136"/>
      <c r="H7" s="136"/>
      <c r="I7" s="136"/>
      <c r="J7" s="136"/>
    </row>
    <row r="8" spans="1:12" ht="12.75" customHeight="1">
      <c r="A8" s="131" t="s">
        <v>18</v>
      </c>
      <c r="B8" s="131"/>
      <c r="C8" s="131"/>
      <c r="D8" s="131"/>
      <c r="E8" s="131"/>
      <c r="F8" s="131"/>
      <c r="G8" s="131"/>
      <c r="H8" s="131"/>
      <c r="I8" s="131"/>
      <c r="J8" s="131"/>
      <c r="L8" s="24"/>
    </row>
    <row r="9" spans="1:10" ht="12.75" customHeight="1">
      <c r="A9" s="26">
        <v>2008</v>
      </c>
      <c r="B9" s="106">
        <v>17187.7</v>
      </c>
      <c r="C9" s="106">
        <v>71306.3</v>
      </c>
      <c r="D9" s="106">
        <v>88494</v>
      </c>
      <c r="E9" s="106">
        <v>30560.3</v>
      </c>
      <c r="F9" s="106">
        <v>42297</v>
      </c>
      <c r="G9" s="106">
        <v>72857.3</v>
      </c>
      <c r="H9" s="106">
        <v>47748</v>
      </c>
      <c r="I9" s="106">
        <v>113603.3</v>
      </c>
      <c r="J9" s="106">
        <v>161351.3</v>
      </c>
    </row>
    <row r="10" spans="1:10" ht="12.75" customHeight="1">
      <c r="A10" s="11">
        <v>2013</v>
      </c>
      <c r="B10" s="106">
        <v>17754.6</v>
      </c>
      <c r="C10" s="106">
        <v>77371.5</v>
      </c>
      <c r="D10" s="106">
        <v>95126.1</v>
      </c>
      <c r="E10" s="106">
        <v>29204.8</v>
      </c>
      <c r="F10" s="106">
        <v>43572.4</v>
      </c>
      <c r="G10" s="106">
        <v>72777.2</v>
      </c>
      <c r="H10" s="106">
        <v>46959.4</v>
      </c>
      <c r="I10" s="106">
        <v>120943.9</v>
      </c>
      <c r="J10" s="106">
        <v>167903.3</v>
      </c>
    </row>
    <row r="11" spans="1:10" ht="12.75" customHeight="1">
      <c r="A11" s="11">
        <v>2015</v>
      </c>
      <c r="B11" s="107">
        <v>17695.9</v>
      </c>
      <c r="C11" s="107">
        <v>79331.6</v>
      </c>
      <c r="D11" s="107">
        <v>97027.5</v>
      </c>
      <c r="E11" s="107">
        <v>29169</v>
      </c>
      <c r="F11" s="107">
        <v>45566.6</v>
      </c>
      <c r="G11" s="107">
        <v>74735.6</v>
      </c>
      <c r="H11" s="107">
        <v>46864.9</v>
      </c>
      <c r="I11" s="107">
        <v>124898.2</v>
      </c>
      <c r="J11" s="107">
        <v>171763.1</v>
      </c>
    </row>
    <row r="12" spans="1:10" ht="12.75" customHeight="1">
      <c r="A12" s="11">
        <v>2016</v>
      </c>
      <c r="B12" s="107">
        <v>18205</v>
      </c>
      <c r="C12" s="107">
        <v>82893.9</v>
      </c>
      <c r="D12" s="107">
        <v>101098.9</v>
      </c>
      <c r="E12" s="107">
        <v>29200.9</v>
      </c>
      <c r="F12" s="107">
        <v>46519</v>
      </c>
      <c r="G12" s="107">
        <v>75719.9</v>
      </c>
      <c r="H12" s="108">
        <v>47405.9</v>
      </c>
      <c r="I12" s="107">
        <v>129412.9</v>
      </c>
      <c r="J12" s="108">
        <v>176818.8</v>
      </c>
    </row>
    <row r="13" spans="1:10" ht="12.75" customHeight="1">
      <c r="A13" s="11">
        <v>2017</v>
      </c>
      <c r="B13" s="106">
        <v>18720.7</v>
      </c>
      <c r="C13" s="106">
        <v>84528.5</v>
      </c>
      <c r="D13" s="106">
        <v>103249.2</v>
      </c>
      <c r="E13" s="106">
        <v>29753.1</v>
      </c>
      <c r="F13" s="106">
        <v>47858.9</v>
      </c>
      <c r="G13" s="106">
        <v>77612</v>
      </c>
      <c r="H13" s="106">
        <v>48473.8</v>
      </c>
      <c r="I13" s="106">
        <v>132387.3</v>
      </c>
      <c r="J13" s="106">
        <v>180861.2</v>
      </c>
    </row>
    <row r="14" spans="1:10" ht="12.75" customHeight="1">
      <c r="A14" s="131" t="s">
        <v>23</v>
      </c>
      <c r="B14" s="131"/>
      <c r="C14" s="131"/>
      <c r="D14" s="131"/>
      <c r="E14" s="131"/>
      <c r="F14" s="131"/>
      <c r="G14" s="131"/>
      <c r="H14" s="131"/>
      <c r="I14" s="131"/>
      <c r="J14" s="131"/>
    </row>
    <row r="15" spans="1:10" ht="12.75" customHeight="1">
      <c r="A15" s="26">
        <v>2008</v>
      </c>
      <c r="B15" s="106">
        <v>7304</v>
      </c>
      <c r="C15" s="106">
        <v>29178.8</v>
      </c>
      <c r="D15" s="106">
        <v>36482.8</v>
      </c>
      <c r="E15" s="106">
        <v>21528</v>
      </c>
      <c r="F15" s="106">
        <v>27744.3</v>
      </c>
      <c r="G15" s="106">
        <v>49272.3</v>
      </c>
      <c r="H15" s="106">
        <v>28832</v>
      </c>
      <c r="I15" s="106">
        <v>56923.1</v>
      </c>
      <c r="J15" s="106">
        <v>85755.1</v>
      </c>
    </row>
    <row r="16" spans="1:10" ht="12.75" customHeight="1">
      <c r="A16" s="11">
        <v>2013</v>
      </c>
      <c r="B16" s="106">
        <v>8056.4</v>
      </c>
      <c r="C16" s="106">
        <v>32834.9</v>
      </c>
      <c r="D16" s="106">
        <v>40891.3</v>
      </c>
      <c r="E16" s="106">
        <v>22611.8</v>
      </c>
      <c r="F16" s="106">
        <v>30178.6</v>
      </c>
      <c r="G16" s="106">
        <v>52790.4</v>
      </c>
      <c r="H16" s="106">
        <v>30668.2</v>
      </c>
      <c r="I16" s="106">
        <v>63013.5</v>
      </c>
      <c r="J16" s="106">
        <v>93681.7</v>
      </c>
    </row>
    <row r="17" spans="1:10" ht="12.75" customHeight="1">
      <c r="A17" s="11">
        <v>2015</v>
      </c>
      <c r="B17" s="107">
        <v>7939.6</v>
      </c>
      <c r="C17" s="107">
        <v>33478.8</v>
      </c>
      <c r="D17" s="107">
        <v>41418.4</v>
      </c>
      <c r="E17" s="107">
        <v>23571.5</v>
      </c>
      <c r="F17" s="107">
        <v>32447.4</v>
      </c>
      <c r="G17" s="107">
        <v>56018.9</v>
      </c>
      <c r="H17" s="107">
        <v>31511.1</v>
      </c>
      <c r="I17" s="107">
        <v>65926.2</v>
      </c>
      <c r="J17" s="107">
        <v>97437.3</v>
      </c>
    </row>
    <row r="18" spans="1:10" ht="12.75" customHeight="1">
      <c r="A18" s="11">
        <v>2016</v>
      </c>
      <c r="B18" s="107">
        <v>7980.7</v>
      </c>
      <c r="C18" s="107">
        <v>34338.1</v>
      </c>
      <c r="D18" s="107">
        <v>42318.8</v>
      </c>
      <c r="E18" s="107">
        <v>23910.5</v>
      </c>
      <c r="F18" s="107">
        <v>33281.7</v>
      </c>
      <c r="G18" s="107">
        <v>57192.2</v>
      </c>
      <c r="H18" s="107">
        <v>31891.2</v>
      </c>
      <c r="I18" s="107">
        <v>67619.8</v>
      </c>
      <c r="J18" s="107">
        <v>99511</v>
      </c>
    </row>
    <row r="19" spans="1:10" ht="12.75" customHeight="1">
      <c r="A19" s="11">
        <v>2017</v>
      </c>
      <c r="B19" s="106">
        <v>8117.6</v>
      </c>
      <c r="C19" s="106">
        <v>35055.2</v>
      </c>
      <c r="D19" s="106">
        <v>43172.8</v>
      </c>
      <c r="E19" s="106">
        <v>24125.1</v>
      </c>
      <c r="F19" s="106">
        <v>33788.9</v>
      </c>
      <c r="G19" s="106">
        <v>57914</v>
      </c>
      <c r="H19" s="106">
        <v>32242.7</v>
      </c>
      <c r="I19" s="106">
        <v>68844.1</v>
      </c>
      <c r="J19" s="106">
        <v>101086.8</v>
      </c>
    </row>
    <row r="20" spans="1:10" ht="12.75" customHeight="1">
      <c r="A20" s="131" t="s">
        <v>41</v>
      </c>
      <c r="B20" s="131"/>
      <c r="C20" s="131"/>
      <c r="D20" s="131"/>
      <c r="E20" s="131"/>
      <c r="F20" s="131"/>
      <c r="G20" s="131"/>
      <c r="H20" s="131"/>
      <c r="I20" s="131"/>
      <c r="J20" s="131"/>
    </row>
    <row r="21" spans="1:10" ht="12.75" customHeight="1">
      <c r="A21" s="26">
        <v>2008</v>
      </c>
      <c r="B21" s="106">
        <v>24491.7</v>
      </c>
      <c r="C21" s="106">
        <v>100485.1</v>
      </c>
      <c r="D21" s="106">
        <v>124976.8</v>
      </c>
      <c r="E21" s="106">
        <v>52088.3</v>
      </c>
      <c r="F21" s="106">
        <v>70041.3</v>
      </c>
      <c r="G21" s="106">
        <v>122129.6</v>
      </c>
      <c r="H21" s="106">
        <v>76580</v>
      </c>
      <c r="I21" s="106">
        <v>170526.4</v>
      </c>
      <c r="J21" s="106">
        <v>247106.4</v>
      </c>
    </row>
    <row r="22" spans="1:10" ht="12.75" customHeight="1">
      <c r="A22" s="11">
        <v>2013</v>
      </c>
      <c r="B22" s="106">
        <v>25811</v>
      </c>
      <c r="C22" s="106">
        <v>110206.4</v>
      </c>
      <c r="D22" s="106">
        <v>136017.4</v>
      </c>
      <c r="E22" s="106">
        <v>51816.6</v>
      </c>
      <c r="F22" s="106">
        <v>73751</v>
      </c>
      <c r="G22" s="106">
        <v>125567.6</v>
      </c>
      <c r="H22" s="106">
        <v>77627.6</v>
      </c>
      <c r="I22" s="106">
        <v>183957.4</v>
      </c>
      <c r="J22" s="106">
        <v>261585</v>
      </c>
    </row>
    <row r="23" spans="1:10" ht="12.75" customHeight="1">
      <c r="A23" s="11">
        <v>2015</v>
      </c>
      <c r="B23" s="106">
        <v>25635.5</v>
      </c>
      <c r="C23" s="106">
        <v>112810.4</v>
      </c>
      <c r="D23" s="106">
        <v>138445.9</v>
      </c>
      <c r="E23" s="106">
        <v>52740.5</v>
      </c>
      <c r="F23" s="106">
        <v>78014</v>
      </c>
      <c r="G23" s="106">
        <v>130754.5</v>
      </c>
      <c r="H23" s="107">
        <v>78376</v>
      </c>
      <c r="I23" s="107">
        <v>190824.4</v>
      </c>
      <c r="J23" s="107">
        <v>269200.4</v>
      </c>
    </row>
    <row r="24" spans="1:10" ht="12.75" customHeight="1">
      <c r="A24" s="11">
        <v>2016</v>
      </c>
      <c r="B24" s="107">
        <v>26185.7</v>
      </c>
      <c r="C24" s="107">
        <v>117232</v>
      </c>
      <c r="D24" s="107">
        <v>143417.7</v>
      </c>
      <c r="E24" s="107">
        <v>53111.4</v>
      </c>
      <c r="F24" s="107">
        <v>79800.7</v>
      </c>
      <c r="G24" s="107">
        <v>132912.1</v>
      </c>
      <c r="H24" s="108">
        <v>79297.1</v>
      </c>
      <c r="I24" s="107">
        <v>197032.7</v>
      </c>
      <c r="J24" s="108">
        <v>276329.8</v>
      </c>
    </row>
    <row r="25" spans="1:10" ht="12.75" customHeight="1">
      <c r="A25" s="11">
        <v>2017</v>
      </c>
      <c r="B25" s="106">
        <v>26838.3</v>
      </c>
      <c r="C25" s="106">
        <v>119583.7</v>
      </c>
      <c r="D25" s="106">
        <v>146422</v>
      </c>
      <c r="E25" s="106">
        <v>53878.2</v>
      </c>
      <c r="F25" s="106">
        <v>81647.8</v>
      </c>
      <c r="G25" s="106">
        <v>135526</v>
      </c>
      <c r="H25" s="106">
        <v>80716.5</v>
      </c>
      <c r="I25" s="106">
        <v>201231.4</v>
      </c>
      <c r="J25" s="106">
        <v>281948</v>
      </c>
    </row>
    <row r="27" ht="13.5">
      <c r="A27" s="19" t="s">
        <v>119</v>
      </c>
    </row>
    <row r="28" ht="13.5">
      <c r="A28" s="19"/>
    </row>
    <row r="29" ht="12.75" customHeight="1">
      <c r="A29" s="7" t="s">
        <v>122</v>
      </c>
    </row>
  </sheetData>
  <sheetProtection sheet="1" selectLockedCells="1" selectUnlockedCells="1"/>
  <mergeCells count="8">
    <mergeCell ref="A20:J20"/>
    <mergeCell ref="A7:J7"/>
    <mergeCell ref="A1:K1"/>
    <mergeCell ref="B5:D5"/>
    <mergeCell ref="E5:G5"/>
    <mergeCell ref="H5:J5"/>
    <mergeCell ref="A8:J8"/>
    <mergeCell ref="A14:J14"/>
  </mergeCells>
  <hyperlinks>
    <hyperlink ref="A29" r:id="rId1" display="© Commonwealth of Australia 2015"/>
  </hyperlinks>
  <printOptions/>
  <pageMargins left="0.7" right="0.7" top="0.75" bottom="0.75" header="0.3" footer="0.3"/>
  <pageSetup horizontalDpi="600" verticalDpi="600" orientation="portrait" paperSize="9" scale="65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49"/>
  <sheetViews>
    <sheetView showGridLines="0" zoomScalePageLayoutView="0" workbookViewId="0" topLeftCell="A1">
      <pane ySplit="6" topLeftCell="A7" activePane="bottomLeft" state="frozen"/>
      <selection pane="topLeft" activeCell="A1" sqref="A1:K1"/>
      <selection pane="bottomLeft" activeCell="A3" sqref="A3"/>
    </sheetView>
  </sheetViews>
  <sheetFormatPr defaultColWidth="9.00390625" defaultRowHeight="14.25"/>
  <cols>
    <col min="1" max="1" width="11.00390625" style="0" customWidth="1"/>
    <col min="2" max="10" width="9.00390625" style="0" customWidth="1"/>
    <col min="20" max="20" width="10.50390625" style="0" customWidth="1"/>
  </cols>
  <sheetData>
    <row r="1" spans="1:11" ht="60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ht="22.5" customHeight="1">
      <c r="A2" s="17" t="str">
        <f>Contents!$A$4</f>
        <v>Table 80a: Summary Tables, 2008-2017</v>
      </c>
    </row>
    <row r="3" ht="12.75" customHeight="1">
      <c r="A3" s="2" t="str">
        <f>Contents!$A$3</f>
        <v>Released at 11.30am (Canberra time) Friday, 2 February 2018</v>
      </c>
    </row>
    <row r="4" ht="25.5" customHeight="1">
      <c r="A4" s="6" t="s">
        <v>144</v>
      </c>
    </row>
    <row r="5" spans="1:10" ht="25.5" customHeight="1">
      <c r="A5" s="8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</row>
    <row r="6" spans="1:30" ht="12.75" customHeight="1">
      <c r="A6" s="135" t="s">
        <v>108</v>
      </c>
      <c r="B6" s="135"/>
      <c r="C6" s="135"/>
      <c r="D6" s="135"/>
      <c r="E6" s="135"/>
      <c r="F6" s="135"/>
      <c r="G6" s="135"/>
      <c r="H6" s="135"/>
      <c r="I6" s="135"/>
      <c r="J6" s="135"/>
      <c r="V6" s="9"/>
      <c r="W6" s="9"/>
      <c r="X6" s="9"/>
      <c r="Y6" s="9"/>
      <c r="Z6" s="9"/>
      <c r="AA6" s="9"/>
      <c r="AB6" s="9"/>
      <c r="AC6" s="9"/>
      <c r="AD6" s="9"/>
    </row>
    <row r="7" spans="1:12" ht="12.75" customHeight="1">
      <c r="A7" s="131" t="s">
        <v>94</v>
      </c>
      <c r="B7" s="131"/>
      <c r="C7" s="131"/>
      <c r="D7" s="131"/>
      <c r="E7" s="131"/>
      <c r="F7" s="131"/>
      <c r="G7" s="131"/>
      <c r="H7" s="131"/>
      <c r="I7" s="131"/>
      <c r="J7" s="131"/>
      <c r="L7" s="24"/>
    </row>
    <row r="8" ht="12.75" customHeight="1">
      <c r="A8" s="16" t="s">
        <v>91</v>
      </c>
    </row>
    <row r="9" spans="1:30" ht="12.75" customHeight="1">
      <c r="A9" s="26">
        <v>2008</v>
      </c>
      <c r="B9" s="106">
        <v>6958.1</v>
      </c>
      <c r="C9" s="106">
        <v>5829.9</v>
      </c>
      <c r="D9" s="106">
        <v>5490.7</v>
      </c>
      <c r="E9" s="106">
        <v>2285.3</v>
      </c>
      <c r="F9" s="106">
        <v>2693.1</v>
      </c>
      <c r="G9" s="106">
        <v>569.7</v>
      </c>
      <c r="H9" s="106">
        <v>324.3</v>
      </c>
      <c r="I9" s="106">
        <v>340.6</v>
      </c>
      <c r="J9" s="106">
        <v>24491.7</v>
      </c>
      <c r="L9" s="71"/>
      <c r="M9" s="71"/>
      <c r="N9" s="71"/>
      <c r="O9" s="71"/>
      <c r="P9" s="71"/>
      <c r="T9" s="71"/>
      <c r="V9" s="71"/>
      <c r="W9" s="71"/>
      <c r="X9" s="71"/>
      <c r="Y9" s="71"/>
      <c r="Z9" s="71"/>
      <c r="AA9" s="71"/>
      <c r="AB9" s="71"/>
      <c r="AC9" s="71"/>
      <c r="AD9" s="71"/>
    </row>
    <row r="10" spans="1:30" ht="12.75" customHeight="1">
      <c r="A10" s="11">
        <v>2013</v>
      </c>
      <c r="B10" s="106">
        <v>6958.2</v>
      </c>
      <c r="C10" s="106">
        <v>6668.3</v>
      </c>
      <c r="D10" s="106">
        <v>5583.6</v>
      </c>
      <c r="E10" s="106">
        <v>2394.8</v>
      </c>
      <c r="F10" s="106">
        <v>2877.7</v>
      </c>
      <c r="G10" s="106">
        <v>592.9</v>
      </c>
      <c r="H10" s="106">
        <v>351.3</v>
      </c>
      <c r="I10" s="106">
        <v>384.2</v>
      </c>
      <c r="J10" s="106">
        <v>25811</v>
      </c>
      <c r="L10" s="71"/>
      <c r="M10" s="71"/>
      <c r="N10" s="71"/>
      <c r="O10" s="71"/>
      <c r="P10" s="71"/>
      <c r="T10" s="71"/>
      <c r="V10" s="71"/>
      <c r="W10" s="71"/>
      <c r="X10" s="71"/>
      <c r="Y10" s="71"/>
      <c r="Z10" s="71"/>
      <c r="AA10" s="71"/>
      <c r="AB10" s="71"/>
      <c r="AC10" s="71"/>
      <c r="AD10" s="71"/>
    </row>
    <row r="11" spans="1:30" ht="12.75" customHeight="1">
      <c r="A11" s="11">
        <v>2015</v>
      </c>
      <c r="B11" s="107">
        <v>6959.7</v>
      </c>
      <c r="C11" s="107">
        <v>7121.7</v>
      </c>
      <c r="D11" s="107">
        <v>5381.6</v>
      </c>
      <c r="E11" s="107">
        <v>2390.3</v>
      </c>
      <c r="F11" s="107">
        <v>2511.6</v>
      </c>
      <c r="G11" s="107">
        <v>572.3</v>
      </c>
      <c r="H11" s="107">
        <v>305</v>
      </c>
      <c r="I11" s="107">
        <v>393.3</v>
      </c>
      <c r="J11" s="107">
        <v>25635.5</v>
      </c>
      <c r="L11" s="71"/>
      <c r="M11" s="71"/>
      <c r="N11" s="71"/>
      <c r="O11" s="71"/>
      <c r="P11" s="71"/>
      <c r="T11" s="71"/>
      <c r="V11" s="71"/>
      <c r="W11" s="71"/>
      <c r="X11" s="71"/>
      <c r="Y11" s="71"/>
      <c r="Z11" s="71"/>
      <c r="AA11" s="71"/>
      <c r="AB11" s="71"/>
      <c r="AC11" s="71"/>
      <c r="AD11" s="71"/>
    </row>
    <row r="12" spans="1:30" ht="12.75" customHeight="1">
      <c r="A12" s="11">
        <v>2016</v>
      </c>
      <c r="B12" s="107">
        <v>7122.9</v>
      </c>
      <c r="C12" s="107">
        <v>7467.3</v>
      </c>
      <c r="D12" s="107">
        <v>5394.7</v>
      </c>
      <c r="E12" s="107">
        <v>2331.9</v>
      </c>
      <c r="F12" s="107">
        <v>2515.9</v>
      </c>
      <c r="G12" s="107">
        <v>599.5</v>
      </c>
      <c r="H12" s="107">
        <v>335</v>
      </c>
      <c r="I12" s="108">
        <v>418.5</v>
      </c>
      <c r="J12" s="108">
        <v>26185.7</v>
      </c>
      <c r="L12" s="71"/>
      <c r="M12" s="71"/>
      <c r="N12" s="71"/>
      <c r="O12" s="71"/>
      <c r="P12" s="71"/>
      <c r="T12" s="71"/>
      <c r="V12" s="71"/>
      <c r="W12" s="71"/>
      <c r="X12" s="71"/>
      <c r="Y12" s="71"/>
      <c r="Z12" s="71"/>
      <c r="AA12" s="71"/>
      <c r="AB12" s="71"/>
      <c r="AC12" s="71"/>
      <c r="AD12" s="71"/>
    </row>
    <row r="13" spans="1:30" ht="12.75" customHeight="1">
      <c r="A13" s="11">
        <v>2017</v>
      </c>
      <c r="B13" s="106">
        <v>7287.2</v>
      </c>
      <c r="C13" s="106">
        <v>7734.9</v>
      </c>
      <c r="D13" s="106">
        <v>5431.5</v>
      </c>
      <c r="E13" s="106">
        <v>2400.3</v>
      </c>
      <c r="F13" s="106">
        <v>2620.5</v>
      </c>
      <c r="G13" s="106">
        <v>601.5</v>
      </c>
      <c r="H13" s="106">
        <v>327.6</v>
      </c>
      <c r="I13" s="106">
        <v>434.8</v>
      </c>
      <c r="J13" s="106">
        <v>26838.3</v>
      </c>
      <c r="L13" s="71"/>
      <c r="M13" s="71"/>
      <c r="N13" s="71"/>
      <c r="O13" s="71"/>
      <c r="P13" s="71"/>
      <c r="T13" s="71"/>
      <c r="V13" s="71"/>
      <c r="W13" s="71"/>
      <c r="X13" s="71"/>
      <c r="Y13" s="71"/>
      <c r="Z13" s="71"/>
      <c r="AA13" s="71"/>
      <c r="AB13" s="71"/>
      <c r="AC13" s="71"/>
      <c r="AD13" s="71"/>
    </row>
    <row r="14" spans="1:30" ht="12.75" customHeight="1">
      <c r="A14" s="16" t="s">
        <v>92</v>
      </c>
      <c r="B14" s="109"/>
      <c r="C14" s="109"/>
      <c r="D14" s="109"/>
      <c r="E14" s="109"/>
      <c r="F14" s="109"/>
      <c r="G14" s="109"/>
      <c r="H14" s="109"/>
      <c r="I14" s="109"/>
      <c r="J14" s="109"/>
      <c r="V14" s="71"/>
      <c r="W14" s="71"/>
      <c r="X14" s="71"/>
      <c r="Y14" s="71"/>
      <c r="Z14" s="71"/>
      <c r="AA14" s="71"/>
      <c r="AB14" s="71"/>
      <c r="AC14" s="71"/>
      <c r="AD14" s="71"/>
    </row>
    <row r="15" spans="1:30" ht="12.75" customHeight="1">
      <c r="A15" s="26">
        <v>2008</v>
      </c>
      <c r="B15" s="106">
        <v>17698.7</v>
      </c>
      <c r="C15" s="106">
        <v>13698</v>
      </c>
      <c r="D15" s="106">
        <v>9112.6</v>
      </c>
      <c r="E15" s="106">
        <v>3713.8</v>
      </c>
      <c r="F15" s="106">
        <v>5148.9</v>
      </c>
      <c r="G15" s="106">
        <v>1294.7</v>
      </c>
      <c r="H15" s="106">
        <v>502.3</v>
      </c>
      <c r="I15" s="106">
        <v>919.3</v>
      </c>
      <c r="J15" s="106">
        <v>52088.3</v>
      </c>
      <c r="L15" s="71"/>
      <c r="M15" s="71"/>
      <c r="N15" s="71"/>
      <c r="O15" s="71"/>
      <c r="P15" s="71"/>
      <c r="Q15" s="71"/>
      <c r="T15" s="71"/>
      <c r="V15" s="71"/>
      <c r="W15" s="71"/>
      <c r="X15" s="71"/>
      <c r="Y15" s="71"/>
      <c r="Z15" s="71"/>
      <c r="AA15" s="71"/>
      <c r="AB15" s="71"/>
      <c r="AC15" s="71"/>
      <c r="AD15" s="71"/>
    </row>
    <row r="16" spans="1:30" ht="12.75" customHeight="1">
      <c r="A16" s="11">
        <v>2013</v>
      </c>
      <c r="B16" s="106">
        <v>17266.9</v>
      </c>
      <c r="C16" s="106">
        <v>13616.5</v>
      </c>
      <c r="D16" s="106">
        <v>9444.4</v>
      </c>
      <c r="E16" s="106">
        <v>3641</v>
      </c>
      <c r="F16" s="106">
        <v>5044.8</v>
      </c>
      <c r="G16" s="106">
        <v>1250.7</v>
      </c>
      <c r="H16" s="106">
        <v>564</v>
      </c>
      <c r="I16" s="106">
        <v>988.3</v>
      </c>
      <c r="J16" s="106">
        <v>51816.6</v>
      </c>
      <c r="L16" s="70"/>
      <c r="M16" s="71"/>
      <c r="N16" s="71"/>
      <c r="O16" s="71"/>
      <c r="P16" s="71"/>
      <c r="Q16" s="71"/>
      <c r="T16" s="71"/>
      <c r="V16" s="71"/>
      <c r="W16" s="71"/>
      <c r="X16" s="71"/>
      <c r="Y16" s="71"/>
      <c r="Z16" s="71"/>
      <c r="AA16" s="71"/>
      <c r="AB16" s="71"/>
      <c r="AC16" s="71"/>
      <c r="AD16" s="71"/>
    </row>
    <row r="17" spans="1:30" ht="12.75" customHeight="1">
      <c r="A17" s="11">
        <v>2015</v>
      </c>
      <c r="B17" s="107">
        <v>17026.8</v>
      </c>
      <c r="C17" s="107">
        <v>13547.7</v>
      </c>
      <c r="D17" s="107">
        <v>10293.2</v>
      </c>
      <c r="E17" s="107">
        <v>3547.3</v>
      </c>
      <c r="F17" s="107">
        <v>5509.3</v>
      </c>
      <c r="G17" s="107">
        <v>1241.6</v>
      </c>
      <c r="H17" s="107">
        <v>559.7</v>
      </c>
      <c r="I17" s="107">
        <v>1014.9</v>
      </c>
      <c r="J17" s="107">
        <v>52740.5</v>
      </c>
      <c r="L17" s="71"/>
      <c r="M17" s="71"/>
      <c r="N17" s="71"/>
      <c r="O17" s="71"/>
      <c r="P17" s="71"/>
      <c r="Q17" s="71"/>
      <c r="S17" s="71"/>
      <c r="T17" s="71"/>
      <c r="V17" s="71"/>
      <c r="W17" s="71"/>
      <c r="X17" s="71"/>
      <c r="Y17" s="71"/>
      <c r="Z17" s="71"/>
      <c r="AA17" s="71"/>
      <c r="AB17" s="71"/>
      <c r="AC17" s="71"/>
      <c r="AD17" s="71"/>
    </row>
    <row r="18" spans="1:30" ht="12.75" customHeight="1">
      <c r="A18" s="11">
        <v>2016</v>
      </c>
      <c r="B18" s="107">
        <v>16827.6</v>
      </c>
      <c r="C18" s="107">
        <v>13739</v>
      </c>
      <c r="D18" s="107">
        <v>10543.3</v>
      </c>
      <c r="E18" s="107">
        <v>3592.4</v>
      </c>
      <c r="F18" s="107">
        <v>5626.8</v>
      </c>
      <c r="G18" s="107">
        <v>1216</v>
      </c>
      <c r="H18" s="107">
        <v>557.7</v>
      </c>
      <c r="I18" s="108">
        <v>1008.6</v>
      </c>
      <c r="J18" s="108">
        <v>53111.4</v>
      </c>
      <c r="L18" s="71"/>
      <c r="M18" s="71"/>
      <c r="N18" s="71"/>
      <c r="O18" s="71"/>
      <c r="P18" s="71"/>
      <c r="Q18" s="71"/>
      <c r="S18" s="71"/>
      <c r="T18" s="71"/>
      <c r="V18" s="71"/>
      <c r="W18" s="71"/>
      <c r="X18" s="71"/>
      <c r="Y18" s="71"/>
      <c r="Z18" s="71"/>
      <c r="AA18" s="71"/>
      <c r="AB18" s="71"/>
      <c r="AC18" s="71"/>
      <c r="AD18" s="71"/>
    </row>
    <row r="19" spans="1:30" ht="12.75" customHeight="1">
      <c r="A19" s="11">
        <v>2017</v>
      </c>
      <c r="B19" s="99">
        <v>16839.6</v>
      </c>
      <c r="C19" s="99">
        <v>14076.5</v>
      </c>
      <c r="D19" s="99">
        <v>10745.6</v>
      </c>
      <c r="E19" s="99">
        <v>3614.3</v>
      </c>
      <c r="F19" s="99">
        <v>5866.9</v>
      </c>
      <c r="G19" s="99">
        <v>1209.5</v>
      </c>
      <c r="H19" s="99">
        <v>533</v>
      </c>
      <c r="I19" s="99">
        <v>992.8</v>
      </c>
      <c r="J19" s="99">
        <v>53878.2</v>
      </c>
      <c r="L19" s="71"/>
      <c r="M19" s="71"/>
      <c r="N19" s="71"/>
      <c r="O19" s="71"/>
      <c r="P19" s="71"/>
      <c r="Q19" s="71"/>
      <c r="S19" s="71"/>
      <c r="T19" s="71"/>
      <c r="V19" s="71"/>
      <c r="W19" s="71"/>
      <c r="X19" s="71"/>
      <c r="Y19" s="71"/>
      <c r="Z19" s="71"/>
      <c r="AA19" s="71"/>
      <c r="AB19" s="71"/>
      <c r="AC19" s="71"/>
      <c r="AD19" s="71"/>
    </row>
    <row r="20" spans="1:30" ht="12.75" customHeight="1">
      <c r="A20" s="131" t="s">
        <v>95</v>
      </c>
      <c r="B20" s="131"/>
      <c r="C20" s="131"/>
      <c r="D20" s="131"/>
      <c r="E20" s="131"/>
      <c r="F20" s="131"/>
      <c r="G20" s="131"/>
      <c r="H20" s="131"/>
      <c r="I20" s="131"/>
      <c r="J20" s="131"/>
      <c r="V20" s="71"/>
      <c r="W20" s="71"/>
      <c r="X20" s="71"/>
      <c r="Y20" s="71"/>
      <c r="Z20" s="71"/>
      <c r="AA20" s="71"/>
      <c r="AB20" s="71"/>
      <c r="AC20" s="71"/>
      <c r="AD20" s="71"/>
    </row>
    <row r="21" spans="1:30" ht="12.75" customHeight="1">
      <c r="A21" s="16" t="s">
        <v>91</v>
      </c>
      <c r="V21" s="71"/>
      <c r="W21" s="71"/>
      <c r="X21" s="71"/>
      <c r="Y21" s="71"/>
      <c r="Z21" s="71"/>
      <c r="AA21" s="71"/>
      <c r="AB21" s="71"/>
      <c r="AC21" s="71"/>
      <c r="AD21" s="71"/>
    </row>
    <row r="22" spans="1:30" ht="12.75" customHeight="1">
      <c r="A22" s="26">
        <v>2008</v>
      </c>
      <c r="B22" s="106">
        <v>31238.3</v>
      </c>
      <c r="C22" s="106">
        <v>23636.6</v>
      </c>
      <c r="D22" s="106">
        <v>21595.2</v>
      </c>
      <c r="E22" s="106">
        <v>7670.4</v>
      </c>
      <c r="F22" s="106">
        <v>10839.1</v>
      </c>
      <c r="G22" s="106">
        <v>2270.5</v>
      </c>
      <c r="H22" s="106">
        <v>1505.3</v>
      </c>
      <c r="I22" s="106">
        <v>1729.7</v>
      </c>
      <c r="J22" s="106">
        <v>100485.1</v>
      </c>
      <c r="L22" s="71"/>
      <c r="M22" s="71"/>
      <c r="N22" s="71"/>
      <c r="O22" s="71"/>
      <c r="P22" s="71"/>
      <c r="Q22" s="71"/>
      <c r="R22" s="71"/>
      <c r="S22" s="71"/>
      <c r="T22" s="71"/>
      <c r="V22" s="71"/>
      <c r="W22" s="71"/>
      <c r="X22" s="71"/>
      <c r="Y22" s="71"/>
      <c r="Z22" s="71"/>
      <c r="AA22" s="71"/>
      <c r="AB22" s="71"/>
      <c r="AC22" s="71"/>
      <c r="AD22" s="71"/>
    </row>
    <row r="23" spans="1:30" ht="12.75" customHeight="1">
      <c r="A23" s="11">
        <v>2013</v>
      </c>
      <c r="B23" s="106">
        <v>34135.2</v>
      </c>
      <c r="C23" s="106">
        <v>25800.1</v>
      </c>
      <c r="D23" s="106">
        <v>23566.2</v>
      </c>
      <c r="E23" s="106">
        <v>8157.1</v>
      </c>
      <c r="F23" s="106">
        <v>12685</v>
      </c>
      <c r="G23" s="106">
        <v>2323.3</v>
      </c>
      <c r="H23" s="106">
        <v>1556.2</v>
      </c>
      <c r="I23" s="106">
        <v>1983.3</v>
      </c>
      <c r="J23" s="106">
        <v>110206.4</v>
      </c>
      <c r="L23" s="71"/>
      <c r="M23" s="71"/>
      <c r="N23" s="71"/>
      <c r="O23" s="71"/>
      <c r="P23" s="71"/>
      <c r="Q23" s="71"/>
      <c r="R23" s="71"/>
      <c r="S23" s="71"/>
      <c r="T23" s="71"/>
      <c r="V23" s="71"/>
      <c r="W23" s="71"/>
      <c r="X23" s="71"/>
      <c r="Y23" s="71"/>
      <c r="Z23" s="71"/>
      <c r="AA23" s="71"/>
      <c r="AB23" s="71"/>
      <c r="AC23" s="71"/>
      <c r="AD23" s="71"/>
    </row>
    <row r="24" spans="1:30" ht="12.75" customHeight="1">
      <c r="A24" s="11">
        <v>2015</v>
      </c>
      <c r="B24" s="13">
        <v>35138.3</v>
      </c>
      <c r="C24" s="13">
        <v>27082.1</v>
      </c>
      <c r="D24" s="13">
        <v>24365</v>
      </c>
      <c r="E24" s="13">
        <v>8190.6</v>
      </c>
      <c r="F24" s="13">
        <v>12225.2</v>
      </c>
      <c r="G24" s="13">
        <v>2305.8</v>
      </c>
      <c r="H24" s="13">
        <v>1495</v>
      </c>
      <c r="I24" s="13">
        <v>2008.4</v>
      </c>
      <c r="J24" s="13">
        <v>112810.4</v>
      </c>
      <c r="L24" s="71"/>
      <c r="M24" s="71"/>
      <c r="N24" s="71"/>
      <c r="O24" s="71"/>
      <c r="P24" s="71"/>
      <c r="Q24" s="71"/>
      <c r="R24" s="71"/>
      <c r="S24" s="71"/>
      <c r="T24" s="71"/>
      <c r="V24" s="71"/>
      <c r="W24" s="71"/>
      <c r="X24" s="71"/>
      <c r="Y24" s="71"/>
      <c r="Z24" s="71"/>
      <c r="AA24" s="71"/>
      <c r="AB24" s="71"/>
      <c r="AC24" s="71"/>
      <c r="AD24" s="71"/>
    </row>
    <row r="25" spans="1:30" ht="12.75" customHeight="1">
      <c r="A25" s="11">
        <v>2016</v>
      </c>
      <c r="B25" s="13">
        <v>36131.5</v>
      </c>
      <c r="C25" s="13">
        <v>28628.7</v>
      </c>
      <c r="D25" s="13">
        <v>25377.6</v>
      </c>
      <c r="E25" s="13">
        <v>8361.3</v>
      </c>
      <c r="F25" s="13">
        <v>12704.7</v>
      </c>
      <c r="G25" s="13">
        <v>2388.9</v>
      </c>
      <c r="H25" s="13">
        <v>1579.9</v>
      </c>
      <c r="I25" s="74">
        <v>2059.4</v>
      </c>
      <c r="J25" s="74">
        <v>117232</v>
      </c>
      <c r="L25" s="71"/>
      <c r="M25" s="71"/>
      <c r="N25" s="71"/>
      <c r="O25" s="71"/>
      <c r="P25" s="71"/>
      <c r="Q25" s="71"/>
      <c r="R25" s="71"/>
      <c r="S25" s="71"/>
      <c r="T25" s="71"/>
      <c r="V25" s="71"/>
      <c r="W25" s="71"/>
      <c r="X25" s="71"/>
      <c r="Y25" s="71"/>
      <c r="Z25" s="71"/>
      <c r="AA25" s="71"/>
      <c r="AB25" s="71"/>
      <c r="AC25" s="71"/>
      <c r="AD25" s="71"/>
    </row>
    <row r="26" spans="1:30" ht="12.75" customHeight="1">
      <c r="A26" s="11">
        <v>2017</v>
      </c>
      <c r="B26" s="99">
        <v>36678.9</v>
      </c>
      <c r="C26" s="99">
        <v>29355.8</v>
      </c>
      <c r="D26" s="99">
        <v>26026.9</v>
      </c>
      <c r="E26" s="99">
        <v>8592</v>
      </c>
      <c r="F26" s="99">
        <v>12787</v>
      </c>
      <c r="G26" s="99">
        <v>2463</v>
      </c>
      <c r="H26" s="99">
        <v>1645.1</v>
      </c>
      <c r="I26" s="99">
        <v>2035</v>
      </c>
      <c r="J26" s="99">
        <v>119583.7</v>
      </c>
      <c r="L26" s="71"/>
      <c r="M26" s="71"/>
      <c r="N26" s="71"/>
      <c r="O26" s="71"/>
      <c r="P26" s="71"/>
      <c r="Q26" s="71"/>
      <c r="R26" s="71"/>
      <c r="S26" s="71"/>
      <c r="T26" s="71"/>
      <c r="V26" s="71"/>
      <c r="W26" s="71"/>
      <c r="X26" s="71"/>
      <c r="Y26" s="71"/>
      <c r="Z26" s="71"/>
      <c r="AA26" s="71"/>
      <c r="AB26" s="71"/>
      <c r="AC26" s="71"/>
      <c r="AD26" s="71"/>
    </row>
    <row r="27" spans="1:30" ht="12.75" customHeight="1">
      <c r="A27" s="16" t="s">
        <v>92</v>
      </c>
      <c r="V27" s="71"/>
      <c r="W27" s="71"/>
      <c r="X27" s="71"/>
      <c r="Y27" s="71"/>
      <c r="Z27" s="71"/>
      <c r="AA27" s="71"/>
      <c r="AB27" s="71"/>
      <c r="AC27" s="71"/>
      <c r="AD27" s="71"/>
    </row>
    <row r="28" spans="1:30" ht="12.75" customHeight="1">
      <c r="A28" s="26">
        <v>2008</v>
      </c>
      <c r="B28" s="106">
        <v>22986.7</v>
      </c>
      <c r="C28" s="106">
        <v>19589.9</v>
      </c>
      <c r="D28" s="106">
        <v>12765.9</v>
      </c>
      <c r="E28" s="106">
        <v>4329.5</v>
      </c>
      <c r="F28" s="106">
        <v>6531</v>
      </c>
      <c r="G28" s="106">
        <v>1681.1</v>
      </c>
      <c r="H28" s="106">
        <v>785.5</v>
      </c>
      <c r="I28" s="106">
        <v>1371.7</v>
      </c>
      <c r="J28" s="106">
        <v>70041.3</v>
      </c>
      <c r="L28" s="71"/>
      <c r="M28" s="71"/>
      <c r="N28" s="71"/>
      <c r="O28" s="71"/>
      <c r="P28" s="71"/>
      <c r="Q28" s="71"/>
      <c r="S28" s="71"/>
      <c r="T28" s="71"/>
      <c r="V28" s="71"/>
      <c r="W28" s="71"/>
      <c r="X28" s="71"/>
      <c r="Y28" s="71"/>
      <c r="Z28" s="71"/>
      <c r="AA28" s="71"/>
      <c r="AB28" s="71"/>
      <c r="AC28" s="71"/>
      <c r="AD28" s="71"/>
    </row>
    <row r="29" spans="1:30" ht="12.75" customHeight="1">
      <c r="A29" s="11">
        <v>2013</v>
      </c>
      <c r="B29" s="106">
        <v>24602.8</v>
      </c>
      <c r="C29" s="106">
        <v>19953.6</v>
      </c>
      <c r="D29" s="106">
        <v>13960.5</v>
      </c>
      <c r="E29" s="106">
        <v>4522.9</v>
      </c>
      <c r="F29" s="106">
        <v>6709.8</v>
      </c>
      <c r="G29" s="106">
        <v>1672.6</v>
      </c>
      <c r="H29" s="106">
        <v>915.6</v>
      </c>
      <c r="I29" s="106">
        <v>1413.2</v>
      </c>
      <c r="J29" s="106">
        <v>73751</v>
      </c>
      <c r="L29" s="71"/>
      <c r="M29" s="71"/>
      <c r="N29" s="71"/>
      <c r="O29" s="71"/>
      <c r="P29" s="71"/>
      <c r="Q29" s="71"/>
      <c r="S29" s="71"/>
      <c r="T29" s="71"/>
      <c r="V29" s="71"/>
      <c r="W29" s="71"/>
      <c r="X29" s="71"/>
      <c r="Y29" s="71"/>
      <c r="Z29" s="71"/>
      <c r="AA29" s="71"/>
      <c r="AB29" s="71"/>
      <c r="AC29" s="71"/>
      <c r="AD29" s="71"/>
    </row>
    <row r="30" spans="1:30" ht="12.75" customHeight="1">
      <c r="A30" s="11">
        <v>2015</v>
      </c>
      <c r="B30" s="13">
        <v>25040.8</v>
      </c>
      <c r="C30" s="13">
        <v>20102.6</v>
      </c>
      <c r="D30" s="13">
        <v>16250.3</v>
      </c>
      <c r="E30" s="13">
        <v>4600</v>
      </c>
      <c r="F30" s="13">
        <v>8034.2</v>
      </c>
      <c r="G30" s="13">
        <v>1613.6</v>
      </c>
      <c r="H30" s="13">
        <v>871.4</v>
      </c>
      <c r="I30" s="13">
        <v>1501.1</v>
      </c>
      <c r="J30" s="13">
        <v>78014</v>
      </c>
      <c r="L30" s="71"/>
      <c r="M30" s="71"/>
      <c r="N30" s="71"/>
      <c r="O30" s="71"/>
      <c r="P30" s="71"/>
      <c r="Q30" s="71"/>
      <c r="S30" s="71"/>
      <c r="T30" s="71"/>
      <c r="V30" s="71"/>
      <c r="W30" s="71"/>
      <c r="X30" s="71"/>
      <c r="Y30" s="71"/>
      <c r="Z30" s="71"/>
      <c r="AA30" s="71"/>
      <c r="AB30" s="71"/>
      <c r="AC30" s="71"/>
      <c r="AD30" s="71"/>
    </row>
    <row r="31" spans="1:30" ht="12.75" customHeight="1">
      <c r="A31" s="11">
        <v>2016</v>
      </c>
      <c r="B31" s="13">
        <v>25481.9</v>
      </c>
      <c r="C31" s="13">
        <v>20564.6</v>
      </c>
      <c r="D31" s="13">
        <v>16672.3</v>
      </c>
      <c r="E31" s="13">
        <v>4545.7</v>
      </c>
      <c r="F31" s="13">
        <v>8496.9</v>
      </c>
      <c r="G31" s="13">
        <v>1637.6</v>
      </c>
      <c r="H31" s="13">
        <v>883.3</v>
      </c>
      <c r="I31" s="13">
        <v>1518.4</v>
      </c>
      <c r="J31" s="13">
        <v>79800.7</v>
      </c>
      <c r="L31" s="71"/>
      <c r="M31" s="71"/>
      <c r="N31" s="71"/>
      <c r="O31" s="71"/>
      <c r="P31" s="71"/>
      <c r="Q31" s="71"/>
      <c r="S31" s="71"/>
      <c r="T31" s="71"/>
      <c r="V31" s="71"/>
      <c r="W31" s="71"/>
      <c r="X31" s="71"/>
      <c r="Y31" s="71"/>
      <c r="Z31" s="71"/>
      <c r="AA31" s="71"/>
      <c r="AB31" s="71"/>
      <c r="AC31" s="71"/>
      <c r="AD31" s="71"/>
    </row>
    <row r="32" spans="1:30" ht="12.75" customHeight="1">
      <c r="A32" s="11">
        <v>2017</v>
      </c>
      <c r="B32" s="99">
        <v>26251.7</v>
      </c>
      <c r="C32" s="99">
        <v>21134.9</v>
      </c>
      <c r="D32" s="99">
        <v>17023.3</v>
      </c>
      <c r="E32" s="99">
        <v>4658</v>
      </c>
      <c r="F32" s="99">
        <v>8557.9</v>
      </c>
      <c r="G32" s="99">
        <v>1641.1</v>
      </c>
      <c r="H32" s="99">
        <v>873.1</v>
      </c>
      <c r="I32" s="99">
        <v>1507.8</v>
      </c>
      <c r="J32" s="99">
        <v>81647.8</v>
      </c>
      <c r="L32" s="71"/>
      <c r="M32" s="71"/>
      <c r="N32" s="71"/>
      <c r="O32" s="71"/>
      <c r="P32" s="71"/>
      <c r="Q32" s="71"/>
      <c r="S32" s="71"/>
      <c r="T32" s="71"/>
      <c r="V32" s="71"/>
      <c r="W32" s="71"/>
      <c r="X32" s="71"/>
      <c r="Y32" s="71"/>
      <c r="Z32" s="71"/>
      <c r="AA32" s="71"/>
      <c r="AB32" s="71"/>
      <c r="AC32" s="71"/>
      <c r="AD32" s="71"/>
    </row>
    <row r="33" spans="1:30" ht="12.75" customHeight="1">
      <c r="A33" s="131" t="s">
        <v>96</v>
      </c>
      <c r="B33" s="131"/>
      <c r="C33" s="131"/>
      <c r="D33" s="131"/>
      <c r="E33" s="131"/>
      <c r="F33" s="131"/>
      <c r="G33" s="131"/>
      <c r="H33" s="131"/>
      <c r="I33" s="131"/>
      <c r="J33" s="131"/>
      <c r="V33" s="71"/>
      <c r="W33" s="71"/>
      <c r="X33" s="71"/>
      <c r="Y33" s="71"/>
      <c r="Z33" s="71"/>
      <c r="AA33" s="71"/>
      <c r="AB33" s="71"/>
      <c r="AC33" s="71"/>
      <c r="AD33" s="71"/>
    </row>
    <row r="34" spans="1:30" ht="12.75" customHeight="1">
      <c r="A34" s="16" t="s">
        <v>98</v>
      </c>
      <c r="V34" s="71"/>
      <c r="W34" s="71"/>
      <c r="X34" s="71"/>
      <c r="Y34" s="71"/>
      <c r="Z34" s="71"/>
      <c r="AA34" s="71"/>
      <c r="AB34" s="71"/>
      <c r="AC34" s="71"/>
      <c r="AD34" s="71"/>
    </row>
    <row r="35" spans="1:30" ht="12.75" customHeight="1">
      <c r="A35" s="26">
        <v>2008</v>
      </c>
      <c r="B35" s="106">
        <v>38196.4</v>
      </c>
      <c r="C35" s="106">
        <v>29466.5</v>
      </c>
      <c r="D35" s="106">
        <v>27085.9</v>
      </c>
      <c r="E35" s="106">
        <v>9955.7</v>
      </c>
      <c r="F35" s="106">
        <v>13532.2</v>
      </c>
      <c r="G35" s="106">
        <v>2840.2</v>
      </c>
      <c r="H35" s="106">
        <v>1829.6</v>
      </c>
      <c r="I35" s="106">
        <v>2070.3</v>
      </c>
      <c r="J35" s="106">
        <v>124976.8</v>
      </c>
      <c r="L35" s="71"/>
      <c r="M35" s="71"/>
      <c r="N35" s="71"/>
      <c r="O35" s="71"/>
      <c r="P35" s="71"/>
      <c r="Q35" s="71"/>
      <c r="R35" s="71"/>
      <c r="S35" s="71"/>
      <c r="T35" s="71"/>
      <c r="V35" s="71"/>
      <c r="W35" s="71"/>
      <c r="X35" s="71"/>
      <c r="Y35" s="71"/>
      <c r="Z35" s="71"/>
      <c r="AA35" s="71"/>
      <c r="AB35" s="71"/>
      <c r="AC35" s="71"/>
      <c r="AD35" s="71"/>
    </row>
    <row r="36" spans="1:30" ht="12.75" customHeight="1">
      <c r="A36" s="11">
        <v>2013</v>
      </c>
      <c r="B36" s="106">
        <v>41093.4</v>
      </c>
      <c r="C36" s="106">
        <v>32468.4</v>
      </c>
      <c r="D36" s="106">
        <v>29149.8</v>
      </c>
      <c r="E36" s="106">
        <v>10551.9</v>
      </c>
      <c r="F36" s="106">
        <v>15562.7</v>
      </c>
      <c r="G36" s="106">
        <v>2916.2</v>
      </c>
      <c r="H36" s="106">
        <v>1907.5</v>
      </c>
      <c r="I36" s="106">
        <v>2367.5</v>
      </c>
      <c r="J36" s="106">
        <v>136017.4</v>
      </c>
      <c r="L36" s="71"/>
      <c r="M36" s="71"/>
      <c r="N36" s="71"/>
      <c r="O36" s="71"/>
      <c r="P36" s="71"/>
      <c r="Q36" s="71"/>
      <c r="R36" s="71"/>
      <c r="S36" s="71"/>
      <c r="T36" s="71"/>
      <c r="V36" s="71"/>
      <c r="W36" s="71"/>
      <c r="X36" s="71"/>
      <c r="Y36" s="71"/>
      <c r="Z36" s="71"/>
      <c r="AA36" s="71"/>
      <c r="AB36" s="71"/>
      <c r="AC36" s="71"/>
      <c r="AD36" s="71"/>
    </row>
    <row r="37" spans="1:30" ht="12.75" customHeight="1">
      <c r="A37" s="11">
        <v>2015</v>
      </c>
      <c r="B37" s="13">
        <v>42098</v>
      </c>
      <c r="C37" s="13">
        <v>34203.8</v>
      </c>
      <c r="D37" s="13">
        <v>29746.6</v>
      </c>
      <c r="E37" s="13">
        <v>10580.9</v>
      </c>
      <c r="F37" s="13">
        <v>14736.8</v>
      </c>
      <c r="G37" s="13">
        <v>2878.1</v>
      </c>
      <c r="H37" s="13">
        <v>1800</v>
      </c>
      <c r="I37" s="13">
        <v>2401.7</v>
      </c>
      <c r="J37" s="13">
        <v>138445.9</v>
      </c>
      <c r="L37" s="71"/>
      <c r="M37" s="71"/>
      <c r="N37" s="71"/>
      <c r="O37" s="71"/>
      <c r="P37" s="71"/>
      <c r="Q37" s="71"/>
      <c r="R37" s="71"/>
      <c r="S37" s="71"/>
      <c r="T37" s="71"/>
      <c r="V37" s="71"/>
      <c r="W37" s="71"/>
      <c r="X37" s="71"/>
      <c r="Y37" s="71"/>
      <c r="Z37" s="71"/>
      <c r="AA37" s="71"/>
      <c r="AB37" s="71"/>
      <c r="AC37" s="71"/>
      <c r="AD37" s="71"/>
    </row>
    <row r="38" spans="1:30" ht="12.75" customHeight="1">
      <c r="A38" s="11">
        <v>2016</v>
      </c>
      <c r="B38" s="13">
        <v>43254.4</v>
      </c>
      <c r="C38" s="13">
        <v>36096</v>
      </c>
      <c r="D38" s="13">
        <v>30772.3</v>
      </c>
      <c r="E38" s="13">
        <v>10693.2</v>
      </c>
      <c r="F38" s="13">
        <v>15220.6</v>
      </c>
      <c r="G38" s="13">
        <v>2988.4</v>
      </c>
      <c r="H38" s="13">
        <v>1914.9</v>
      </c>
      <c r="I38" s="74">
        <v>2477.9</v>
      </c>
      <c r="J38" s="74">
        <v>143417.7</v>
      </c>
      <c r="L38" s="71"/>
      <c r="M38" s="71"/>
      <c r="N38" s="71"/>
      <c r="O38" s="71"/>
      <c r="P38" s="71"/>
      <c r="Q38" s="71"/>
      <c r="R38" s="71"/>
      <c r="S38" s="71"/>
      <c r="T38" s="71"/>
      <c r="V38" s="71"/>
      <c r="W38" s="71"/>
      <c r="X38" s="71"/>
      <c r="Y38" s="71"/>
      <c r="Z38" s="71"/>
      <c r="AA38" s="71"/>
      <c r="AB38" s="71"/>
      <c r="AC38" s="71"/>
      <c r="AD38" s="71"/>
    </row>
    <row r="39" spans="1:30" ht="12.75" customHeight="1">
      <c r="A39" s="11">
        <v>2017</v>
      </c>
      <c r="B39" s="99">
        <v>43966.1</v>
      </c>
      <c r="C39" s="99">
        <v>37090.7</v>
      </c>
      <c r="D39" s="99">
        <v>31458.4</v>
      </c>
      <c r="E39" s="99">
        <v>10992.3</v>
      </c>
      <c r="F39" s="99">
        <v>15407.5</v>
      </c>
      <c r="G39" s="99">
        <v>3064.5</v>
      </c>
      <c r="H39" s="99">
        <v>1972.7</v>
      </c>
      <c r="I39" s="99">
        <v>2469.8</v>
      </c>
      <c r="J39" s="99">
        <v>146422</v>
      </c>
      <c r="L39" s="71"/>
      <c r="M39" s="71"/>
      <c r="N39" s="71"/>
      <c r="O39" s="71"/>
      <c r="P39" s="71"/>
      <c r="Q39" s="71"/>
      <c r="R39" s="71"/>
      <c r="S39" s="71"/>
      <c r="T39" s="71"/>
      <c r="V39" s="71"/>
      <c r="W39" s="71"/>
      <c r="X39" s="71"/>
      <c r="Y39" s="71"/>
      <c r="Z39" s="71"/>
      <c r="AA39" s="71"/>
      <c r="AB39" s="71"/>
      <c r="AC39" s="71"/>
      <c r="AD39" s="71"/>
    </row>
    <row r="40" spans="1:30" ht="12.75" customHeight="1">
      <c r="A40" s="16" t="s">
        <v>97</v>
      </c>
      <c r="V40" s="71"/>
      <c r="W40" s="71"/>
      <c r="X40" s="71"/>
      <c r="Y40" s="71"/>
      <c r="Z40" s="71"/>
      <c r="AA40" s="71"/>
      <c r="AB40" s="71"/>
      <c r="AC40" s="71"/>
      <c r="AD40" s="71"/>
    </row>
    <row r="41" spans="1:30" ht="12.75" customHeight="1">
      <c r="A41" s="26">
        <v>2008</v>
      </c>
      <c r="B41" s="106">
        <v>40685.4</v>
      </c>
      <c r="C41" s="106">
        <v>33287.9</v>
      </c>
      <c r="D41" s="106">
        <v>21878.5</v>
      </c>
      <c r="E41" s="106">
        <v>8043.3</v>
      </c>
      <c r="F41" s="106">
        <v>11679.9</v>
      </c>
      <c r="G41" s="106">
        <v>2975.8</v>
      </c>
      <c r="H41" s="106">
        <v>1287.8</v>
      </c>
      <c r="I41" s="106">
        <v>2291</v>
      </c>
      <c r="J41" s="106">
        <v>122129.6</v>
      </c>
      <c r="L41" s="71"/>
      <c r="M41" s="71"/>
      <c r="N41" s="71"/>
      <c r="O41" s="71"/>
      <c r="P41" s="71"/>
      <c r="Q41" s="71"/>
      <c r="R41" s="71"/>
      <c r="S41" s="71"/>
      <c r="T41" s="71"/>
      <c r="V41" s="71"/>
      <c r="W41" s="71"/>
      <c r="X41" s="71"/>
      <c r="Y41" s="71"/>
      <c r="Z41" s="71"/>
      <c r="AA41" s="71"/>
      <c r="AB41" s="71"/>
      <c r="AC41" s="71"/>
      <c r="AD41" s="71"/>
    </row>
    <row r="42" spans="1:30" ht="12.75" customHeight="1">
      <c r="A42" s="11">
        <v>2013</v>
      </c>
      <c r="B42" s="106">
        <v>41869.7</v>
      </c>
      <c r="C42" s="106">
        <v>33570.1</v>
      </c>
      <c r="D42" s="106">
        <v>23404.9</v>
      </c>
      <c r="E42" s="106">
        <v>8163.9</v>
      </c>
      <c r="F42" s="106">
        <v>11754.6</v>
      </c>
      <c r="G42" s="106">
        <v>2923.3</v>
      </c>
      <c r="H42" s="106">
        <v>1479.6</v>
      </c>
      <c r="I42" s="106">
        <v>2401.5</v>
      </c>
      <c r="J42" s="106">
        <v>125567.6</v>
      </c>
      <c r="L42" s="71"/>
      <c r="M42" s="71"/>
      <c r="N42" s="71"/>
      <c r="O42" s="71"/>
      <c r="P42" s="71"/>
      <c r="Q42" s="71"/>
      <c r="R42" s="71"/>
      <c r="S42" s="71"/>
      <c r="T42" s="71"/>
      <c r="V42" s="71"/>
      <c r="W42" s="71"/>
      <c r="X42" s="71"/>
      <c r="Y42" s="71"/>
      <c r="Z42" s="71"/>
      <c r="AA42" s="71"/>
      <c r="AB42" s="71"/>
      <c r="AC42" s="71"/>
      <c r="AD42" s="71"/>
    </row>
    <row r="43" spans="1:30" ht="12.75" customHeight="1">
      <c r="A43" s="11">
        <v>2015</v>
      </c>
      <c r="B43" s="13">
        <v>42067.6</v>
      </c>
      <c r="C43" s="13">
        <v>33650.3</v>
      </c>
      <c r="D43" s="13">
        <v>26543.5</v>
      </c>
      <c r="E43" s="13">
        <v>8147.3</v>
      </c>
      <c r="F43" s="13">
        <v>13543.5</v>
      </c>
      <c r="G43" s="13">
        <v>2855.2</v>
      </c>
      <c r="H43" s="13">
        <v>1431.1</v>
      </c>
      <c r="I43" s="13">
        <v>2516</v>
      </c>
      <c r="J43" s="13">
        <v>130754.5</v>
      </c>
      <c r="L43" s="71"/>
      <c r="M43" s="71"/>
      <c r="N43" s="71"/>
      <c r="O43" s="71"/>
      <c r="P43" s="71"/>
      <c r="Q43" s="71"/>
      <c r="R43" s="71"/>
      <c r="S43" s="71"/>
      <c r="T43" s="71"/>
      <c r="V43" s="71"/>
      <c r="W43" s="71"/>
      <c r="X43" s="71"/>
      <c r="Y43" s="71"/>
      <c r="Z43" s="71"/>
      <c r="AA43" s="71"/>
      <c r="AB43" s="71"/>
      <c r="AC43" s="71"/>
      <c r="AD43" s="71"/>
    </row>
    <row r="44" spans="1:30" ht="12.75" customHeight="1">
      <c r="A44" s="11">
        <v>2016</v>
      </c>
      <c r="B44" s="13">
        <v>42309.5</v>
      </c>
      <c r="C44" s="13">
        <v>34303.6</v>
      </c>
      <c r="D44" s="13">
        <v>27215.6</v>
      </c>
      <c r="E44" s="13">
        <v>8138.1</v>
      </c>
      <c r="F44" s="13">
        <v>14123.7</v>
      </c>
      <c r="G44" s="13">
        <v>2853.6</v>
      </c>
      <c r="H44" s="13">
        <v>1441</v>
      </c>
      <c r="I44" s="74">
        <v>2527</v>
      </c>
      <c r="J44" s="74">
        <v>132912.1</v>
      </c>
      <c r="L44" s="71"/>
      <c r="M44" s="71"/>
      <c r="N44" s="71"/>
      <c r="O44" s="71"/>
      <c r="P44" s="71"/>
      <c r="Q44" s="71"/>
      <c r="R44" s="71"/>
      <c r="S44" s="71"/>
      <c r="T44" s="71"/>
      <c r="V44" s="71"/>
      <c r="W44" s="71"/>
      <c r="X44" s="71"/>
      <c r="Y44" s="71"/>
      <c r="Z44" s="71"/>
      <c r="AA44" s="71"/>
      <c r="AB44" s="71"/>
      <c r="AC44" s="71"/>
      <c r="AD44" s="71"/>
    </row>
    <row r="45" spans="1:30" ht="12.75" customHeight="1">
      <c r="A45" s="11">
        <v>2017</v>
      </c>
      <c r="B45" s="99">
        <v>43091.3</v>
      </c>
      <c r="C45" s="99">
        <v>35211.4</v>
      </c>
      <c r="D45" s="99">
        <v>27768.9</v>
      </c>
      <c r="E45" s="99">
        <v>8272.3</v>
      </c>
      <c r="F45" s="99">
        <v>14424.8</v>
      </c>
      <c r="G45" s="99">
        <v>2850.6</v>
      </c>
      <c r="H45" s="99">
        <v>1406.1</v>
      </c>
      <c r="I45" s="99">
        <v>2500.6</v>
      </c>
      <c r="J45" s="99">
        <v>135526</v>
      </c>
      <c r="L45" s="71"/>
      <c r="M45" s="71"/>
      <c r="N45" s="71"/>
      <c r="O45" s="71"/>
      <c r="P45" s="71"/>
      <c r="Q45" s="71"/>
      <c r="R45" s="71"/>
      <c r="S45" s="71"/>
      <c r="T45" s="71"/>
      <c r="V45" s="71"/>
      <c r="W45" s="71"/>
      <c r="X45" s="71"/>
      <c r="Y45" s="71"/>
      <c r="Z45" s="71"/>
      <c r="AA45" s="71"/>
      <c r="AB45" s="71"/>
      <c r="AC45" s="71"/>
      <c r="AD45" s="71"/>
    </row>
    <row r="47" ht="13.5">
      <c r="A47" s="19" t="s">
        <v>119</v>
      </c>
    </row>
    <row r="49" ht="12.75" customHeight="1">
      <c r="A49" s="7" t="s">
        <v>122</v>
      </c>
    </row>
  </sheetData>
  <sheetProtection sheet="1" selectLockedCells="1" selectUnlockedCells="1"/>
  <mergeCells count="5">
    <mergeCell ref="A1:K1"/>
    <mergeCell ref="A7:J7"/>
    <mergeCell ref="A6:J6"/>
    <mergeCell ref="A20:J20"/>
    <mergeCell ref="A33:J33"/>
  </mergeCells>
  <hyperlinks>
    <hyperlink ref="A49" r:id="rId1" display="© Commonwealth of Australia 2015"/>
  </hyperlinks>
  <printOptions/>
  <pageMargins left="0.7" right="0.7" top="0.75" bottom="0.75" header="0.3" footer="0.3"/>
  <pageSetup horizontalDpi="600" verticalDpi="600" orientation="portrait" paperSize="9" scale="6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V5" sqref="V5:AD5"/>
    </sheetView>
  </sheetViews>
  <sheetFormatPr defaultColWidth="9.00390625" defaultRowHeight="14.25"/>
  <cols>
    <col min="1" max="1" width="16.625" style="0" customWidth="1"/>
    <col min="2" max="11" width="9.00390625" style="0" customWidth="1"/>
    <col min="12" max="12" width="13.125" style="0" customWidth="1"/>
  </cols>
  <sheetData>
    <row r="1" spans="1:12" ht="60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ht="22.5" customHeight="1">
      <c r="A2" s="17" t="str">
        <f>Contents!$A$4</f>
        <v>Table 80a: Summary Tables, 2008-2017</v>
      </c>
    </row>
    <row r="3" ht="12.75" customHeight="1">
      <c r="A3" s="2" t="str">
        <f>Contents!$A$3</f>
        <v>Released at 11.30am (Canberra time) Friday, 2 February 2018</v>
      </c>
    </row>
    <row r="4" ht="22.5" customHeight="1">
      <c r="A4" s="6" t="s">
        <v>133</v>
      </c>
    </row>
    <row r="5" spans="1:30" ht="25.5" customHeight="1">
      <c r="A5" s="8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/>
      <c r="V5" s="9"/>
      <c r="W5" s="9"/>
      <c r="X5" s="9"/>
      <c r="Y5" s="9"/>
      <c r="Z5" s="9"/>
      <c r="AA5" s="9"/>
      <c r="AB5" s="9"/>
      <c r="AC5" s="9"/>
      <c r="AD5" s="9"/>
    </row>
    <row r="6" spans="1:30" ht="14.25" customHeight="1">
      <c r="A6" s="131" t="s">
        <v>100</v>
      </c>
      <c r="B6" s="131"/>
      <c r="C6" s="131"/>
      <c r="D6" s="131"/>
      <c r="E6" s="131"/>
      <c r="F6" s="131"/>
      <c r="G6" s="131"/>
      <c r="H6" s="131"/>
      <c r="I6" s="131"/>
      <c r="J6" s="131"/>
      <c r="K6" s="112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12.75" customHeight="1">
      <c r="A7" s="50">
        <v>2008</v>
      </c>
      <c r="B7" s="44">
        <v>2189</v>
      </c>
      <c r="C7" s="44">
        <v>1585</v>
      </c>
      <c r="D7" s="44">
        <v>1250</v>
      </c>
      <c r="E7" s="44">
        <v>596</v>
      </c>
      <c r="F7" s="44">
        <v>768</v>
      </c>
      <c r="G7" s="44">
        <v>210</v>
      </c>
      <c r="H7" s="44">
        <v>151</v>
      </c>
      <c r="I7" s="44">
        <v>84</v>
      </c>
      <c r="J7" s="44">
        <v>6833</v>
      </c>
      <c r="K7" s="44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25"/>
      <c r="W7" s="125"/>
      <c r="X7" s="125"/>
      <c r="Y7" s="125"/>
      <c r="Z7" s="125"/>
      <c r="AA7" s="125"/>
      <c r="AB7" s="125"/>
      <c r="AC7" s="125"/>
      <c r="AD7" s="125"/>
    </row>
    <row r="8" spans="1:30" s="52" customFormat="1" ht="12.75" customHeight="1">
      <c r="A8" s="53">
        <v>2013</v>
      </c>
      <c r="B8" s="44">
        <v>2164</v>
      </c>
      <c r="C8" s="44">
        <v>1526</v>
      </c>
      <c r="D8" s="44">
        <v>1238</v>
      </c>
      <c r="E8" s="44">
        <v>527</v>
      </c>
      <c r="F8" s="44">
        <v>768</v>
      </c>
      <c r="G8" s="44">
        <v>198</v>
      </c>
      <c r="H8" s="44">
        <v>154</v>
      </c>
      <c r="I8" s="44">
        <v>86</v>
      </c>
      <c r="J8" s="44">
        <v>6661</v>
      </c>
      <c r="K8" s="4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25"/>
      <c r="W8" s="125"/>
      <c r="X8" s="125"/>
      <c r="Y8" s="125"/>
      <c r="Z8" s="125"/>
      <c r="AA8" s="125"/>
      <c r="AB8" s="125"/>
      <c r="AC8" s="125"/>
      <c r="AD8" s="125"/>
    </row>
    <row r="9" spans="1:30" ht="12.75" customHeight="1">
      <c r="A9" s="50">
        <v>2015</v>
      </c>
      <c r="B9" s="48">
        <v>2151</v>
      </c>
      <c r="C9" s="48">
        <v>1526</v>
      </c>
      <c r="D9" s="48">
        <v>1234</v>
      </c>
      <c r="E9" s="48">
        <v>522</v>
      </c>
      <c r="F9" s="48">
        <v>778</v>
      </c>
      <c r="G9" s="48">
        <v>191</v>
      </c>
      <c r="H9" s="48">
        <v>151</v>
      </c>
      <c r="I9" s="48">
        <v>86</v>
      </c>
      <c r="J9" s="48">
        <v>6639</v>
      </c>
      <c r="K9" s="48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25"/>
      <c r="W9" s="125"/>
      <c r="X9" s="125"/>
      <c r="Y9" s="125"/>
      <c r="Z9" s="125"/>
      <c r="AA9" s="125"/>
      <c r="AB9" s="125"/>
      <c r="AC9" s="125"/>
      <c r="AD9" s="125"/>
    </row>
    <row r="10" spans="1:30" ht="12.75" customHeight="1">
      <c r="A10" s="50">
        <v>2016</v>
      </c>
      <c r="B10" s="49">
        <v>2152</v>
      </c>
      <c r="C10" s="49">
        <v>1522</v>
      </c>
      <c r="D10" s="49">
        <v>1233</v>
      </c>
      <c r="E10" s="49">
        <v>518</v>
      </c>
      <c r="F10" s="49">
        <v>779</v>
      </c>
      <c r="G10" s="49">
        <v>192</v>
      </c>
      <c r="H10" s="49">
        <v>151</v>
      </c>
      <c r="I10" s="49">
        <v>87</v>
      </c>
      <c r="J10" s="49">
        <v>6634</v>
      </c>
      <c r="K10" s="49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25"/>
      <c r="W10" s="125"/>
      <c r="X10" s="125"/>
      <c r="Y10" s="125"/>
      <c r="Z10" s="125"/>
      <c r="AA10" s="125"/>
      <c r="AB10" s="125"/>
      <c r="AC10" s="125"/>
      <c r="AD10" s="125"/>
    </row>
    <row r="11" spans="1:30" ht="14.25" customHeight="1">
      <c r="A11" s="84">
        <v>2017</v>
      </c>
      <c r="B11" s="49">
        <v>2151</v>
      </c>
      <c r="C11" s="49">
        <v>1525</v>
      </c>
      <c r="D11" s="49">
        <v>1234</v>
      </c>
      <c r="E11" s="49">
        <v>513</v>
      </c>
      <c r="F11" s="49">
        <v>784</v>
      </c>
      <c r="G11" s="49">
        <v>192</v>
      </c>
      <c r="H11" s="49">
        <v>153</v>
      </c>
      <c r="I11" s="49">
        <v>87</v>
      </c>
      <c r="J11" s="49">
        <v>6639</v>
      </c>
      <c r="K11" s="49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25"/>
      <c r="W11" s="125"/>
      <c r="X11" s="125"/>
      <c r="Y11" s="125"/>
      <c r="Z11" s="125"/>
      <c r="AA11" s="125"/>
      <c r="AB11" s="125"/>
      <c r="AC11" s="125"/>
      <c r="AD11" s="125"/>
    </row>
    <row r="12" spans="1:30" ht="12.75" customHeight="1">
      <c r="A12" s="131" t="s">
        <v>101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12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ht="12.75" customHeight="1">
      <c r="A13" s="5" t="s">
        <v>24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s="19" customFormat="1" ht="12.75" customHeight="1">
      <c r="A14" s="50">
        <v>2008</v>
      </c>
      <c r="B14" s="44">
        <v>586</v>
      </c>
      <c r="C14" s="44">
        <v>487</v>
      </c>
      <c r="D14" s="44">
        <v>289</v>
      </c>
      <c r="E14" s="44">
        <v>102</v>
      </c>
      <c r="F14" s="44">
        <v>159</v>
      </c>
      <c r="G14" s="44">
        <v>37</v>
      </c>
      <c r="H14" s="44">
        <v>15</v>
      </c>
      <c r="I14" s="44">
        <v>30</v>
      </c>
      <c r="J14" s="44">
        <v>1705</v>
      </c>
      <c r="K14" s="44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86"/>
      <c r="W14" s="86"/>
      <c r="X14" s="86"/>
      <c r="Y14" s="86"/>
      <c r="Z14" s="86"/>
      <c r="AA14" s="86"/>
      <c r="AB14" s="86"/>
      <c r="AC14" s="86"/>
      <c r="AD14" s="86"/>
    </row>
    <row r="15" spans="1:30" ht="12.75" customHeight="1">
      <c r="A15" s="53">
        <v>2013</v>
      </c>
      <c r="B15" s="44">
        <v>586</v>
      </c>
      <c r="C15" s="44">
        <v>487</v>
      </c>
      <c r="D15" s="44">
        <v>297</v>
      </c>
      <c r="E15" s="44">
        <v>103</v>
      </c>
      <c r="F15" s="44">
        <v>160</v>
      </c>
      <c r="G15" s="44">
        <v>37</v>
      </c>
      <c r="H15" s="44">
        <v>17</v>
      </c>
      <c r="I15" s="44">
        <v>30</v>
      </c>
      <c r="J15" s="44">
        <v>1717</v>
      </c>
      <c r="K15" s="4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86"/>
      <c r="W15" s="86"/>
      <c r="X15" s="86"/>
      <c r="Y15" s="86"/>
      <c r="Z15" s="86"/>
      <c r="AA15" s="86"/>
      <c r="AB15" s="86"/>
      <c r="AC15" s="86"/>
      <c r="AD15" s="86"/>
    </row>
    <row r="16" spans="1:30" ht="12.75" customHeight="1">
      <c r="A16" s="50">
        <v>2015</v>
      </c>
      <c r="B16" s="87">
        <v>592</v>
      </c>
      <c r="C16" s="87">
        <v>494</v>
      </c>
      <c r="D16" s="87">
        <v>299</v>
      </c>
      <c r="E16" s="87">
        <v>103</v>
      </c>
      <c r="F16" s="87">
        <v>165</v>
      </c>
      <c r="G16" s="87">
        <v>37</v>
      </c>
      <c r="H16" s="87">
        <v>17</v>
      </c>
      <c r="I16" s="87">
        <v>30</v>
      </c>
      <c r="J16" s="87">
        <v>1737</v>
      </c>
      <c r="K16" s="87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86"/>
      <c r="W16" s="86"/>
      <c r="X16" s="86"/>
      <c r="Y16" s="86"/>
      <c r="Z16" s="86"/>
      <c r="AA16" s="86"/>
      <c r="AB16" s="86"/>
      <c r="AC16" s="86"/>
      <c r="AD16" s="86"/>
    </row>
    <row r="17" spans="1:30" ht="12.75" customHeight="1">
      <c r="A17" s="50">
        <v>2016</v>
      </c>
      <c r="B17" s="87">
        <v>590</v>
      </c>
      <c r="C17" s="87">
        <v>494</v>
      </c>
      <c r="D17" s="87">
        <v>301</v>
      </c>
      <c r="E17" s="87">
        <v>103</v>
      </c>
      <c r="F17" s="87">
        <v>165</v>
      </c>
      <c r="G17" s="87">
        <v>38</v>
      </c>
      <c r="H17" s="87">
        <v>17</v>
      </c>
      <c r="I17" s="87">
        <v>30</v>
      </c>
      <c r="J17" s="87">
        <v>1738</v>
      </c>
      <c r="K17" s="87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86"/>
      <c r="W17" s="86"/>
      <c r="X17" s="86"/>
      <c r="Y17" s="86"/>
      <c r="Z17" s="86"/>
      <c r="AA17" s="86"/>
      <c r="AB17" s="86"/>
      <c r="AC17" s="86"/>
      <c r="AD17" s="86"/>
    </row>
    <row r="18" spans="1:30" ht="12.75" customHeight="1">
      <c r="A18" s="84">
        <v>2017</v>
      </c>
      <c r="B18" s="87">
        <v>593</v>
      </c>
      <c r="C18" s="87">
        <v>493</v>
      </c>
      <c r="D18" s="87">
        <v>303</v>
      </c>
      <c r="E18" s="87">
        <v>103</v>
      </c>
      <c r="F18" s="87">
        <v>165</v>
      </c>
      <c r="G18" s="87">
        <v>38</v>
      </c>
      <c r="H18" s="87">
        <v>17</v>
      </c>
      <c r="I18" s="87">
        <v>32</v>
      </c>
      <c r="J18" s="87">
        <v>1744</v>
      </c>
      <c r="K18" s="87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86"/>
      <c r="W18" s="86"/>
      <c r="X18" s="86"/>
      <c r="Y18" s="86"/>
      <c r="Z18" s="86"/>
      <c r="AA18" s="86"/>
      <c r="AB18" s="86"/>
      <c r="AC18" s="86"/>
      <c r="AD18" s="86"/>
    </row>
    <row r="19" spans="1:30" ht="12.75" customHeight="1">
      <c r="A19" s="54" t="s">
        <v>25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86"/>
      <c r="W19" s="86"/>
      <c r="X19" s="86"/>
      <c r="Y19" s="86"/>
      <c r="Z19" s="86"/>
      <c r="AA19" s="86"/>
      <c r="AB19" s="86"/>
      <c r="AC19" s="86"/>
      <c r="AD19" s="86"/>
    </row>
    <row r="20" spans="1:30" ht="12.75" customHeight="1">
      <c r="A20" s="50">
        <v>2008</v>
      </c>
      <c r="B20" s="44">
        <v>334</v>
      </c>
      <c r="C20" s="44">
        <v>216</v>
      </c>
      <c r="D20" s="44">
        <v>174</v>
      </c>
      <c r="E20" s="44">
        <v>97</v>
      </c>
      <c r="F20" s="44">
        <v>138</v>
      </c>
      <c r="G20" s="44">
        <v>30</v>
      </c>
      <c r="H20" s="44">
        <v>21</v>
      </c>
      <c r="I20" s="44">
        <v>14</v>
      </c>
      <c r="J20" s="44">
        <v>1024</v>
      </c>
      <c r="K20" s="44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86"/>
      <c r="W20" s="86"/>
      <c r="X20" s="86"/>
      <c r="Y20" s="86"/>
      <c r="Z20" s="86"/>
      <c r="AA20" s="86"/>
      <c r="AB20" s="86"/>
      <c r="AC20" s="86"/>
      <c r="AD20" s="86"/>
    </row>
    <row r="21" spans="1:30" ht="12.75" customHeight="1">
      <c r="A21" s="53">
        <v>2013</v>
      </c>
      <c r="B21" s="44">
        <v>331</v>
      </c>
      <c r="C21" s="44">
        <v>206</v>
      </c>
      <c r="D21" s="44">
        <v>184</v>
      </c>
      <c r="E21" s="44">
        <v>92</v>
      </c>
      <c r="F21" s="44">
        <v>139</v>
      </c>
      <c r="G21" s="44">
        <v>28</v>
      </c>
      <c r="H21" s="44">
        <v>21</v>
      </c>
      <c r="I21" s="44">
        <v>14</v>
      </c>
      <c r="J21" s="44">
        <v>1015</v>
      </c>
      <c r="K21" s="4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86"/>
      <c r="W21" s="86"/>
      <c r="X21" s="86"/>
      <c r="Y21" s="86"/>
      <c r="Z21" s="86"/>
      <c r="AA21" s="86"/>
      <c r="AB21" s="86"/>
      <c r="AC21" s="86"/>
      <c r="AD21" s="86"/>
    </row>
    <row r="22" spans="1:30" ht="12.75" customHeight="1">
      <c r="A22" s="50">
        <v>2015</v>
      </c>
      <c r="B22" s="48">
        <v>336</v>
      </c>
      <c r="C22" s="48">
        <v>203</v>
      </c>
      <c r="D22" s="48">
        <v>192</v>
      </c>
      <c r="E22" s="48">
        <v>94</v>
      </c>
      <c r="F22" s="48">
        <v>141</v>
      </c>
      <c r="G22" s="48">
        <v>27</v>
      </c>
      <c r="H22" s="48">
        <v>20</v>
      </c>
      <c r="I22" s="48">
        <v>15</v>
      </c>
      <c r="J22" s="48">
        <v>1028</v>
      </c>
      <c r="K22" s="48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86"/>
      <c r="W22" s="86"/>
      <c r="X22" s="86"/>
      <c r="Y22" s="86"/>
      <c r="Z22" s="86"/>
      <c r="AA22" s="86"/>
      <c r="AB22" s="86"/>
      <c r="AC22" s="86"/>
      <c r="AD22" s="86"/>
    </row>
    <row r="23" spans="1:30" ht="12.75" customHeight="1">
      <c r="A23" s="50">
        <v>2016</v>
      </c>
      <c r="B23" s="49">
        <v>339</v>
      </c>
      <c r="C23" s="49">
        <v>209</v>
      </c>
      <c r="D23" s="49">
        <v>195</v>
      </c>
      <c r="E23" s="49">
        <v>96</v>
      </c>
      <c r="F23" s="49">
        <v>139</v>
      </c>
      <c r="G23" s="49">
        <v>29</v>
      </c>
      <c r="H23" s="49">
        <v>20</v>
      </c>
      <c r="I23" s="49">
        <v>15</v>
      </c>
      <c r="J23" s="49">
        <v>1042</v>
      </c>
      <c r="K23" s="49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86"/>
      <c r="W23" s="86"/>
      <c r="X23" s="86"/>
      <c r="Y23" s="86"/>
      <c r="Z23" s="86"/>
      <c r="AA23" s="86"/>
      <c r="AB23" s="86"/>
      <c r="AC23" s="86"/>
      <c r="AD23" s="86"/>
    </row>
    <row r="24" spans="1:30" ht="12.75" customHeight="1">
      <c r="A24" s="84">
        <v>2017</v>
      </c>
      <c r="B24" s="49">
        <v>343</v>
      </c>
      <c r="C24" s="49">
        <v>215</v>
      </c>
      <c r="D24" s="49">
        <v>200</v>
      </c>
      <c r="E24" s="49">
        <v>98</v>
      </c>
      <c r="F24" s="49">
        <v>139</v>
      </c>
      <c r="G24" s="49">
        <v>31</v>
      </c>
      <c r="H24" s="49">
        <v>20</v>
      </c>
      <c r="I24" s="49">
        <v>15</v>
      </c>
      <c r="J24" s="49">
        <v>1061</v>
      </c>
      <c r="K24" s="49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86"/>
      <c r="W24" s="86"/>
      <c r="X24" s="86"/>
      <c r="Y24" s="86"/>
      <c r="Z24" s="86"/>
      <c r="AA24" s="86"/>
      <c r="AB24" s="86"/>
      <c r="AC24" s="86"/>
      <c r="AD24" s="86"/>
    </row>
    <row r="25" spans="1:30" ht="12.75" customHeight="1">
      <c r="A25" s="54" t="s">
        <v>26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86"/>
      <c r="W25" s="86"/>
      <c r="X25" s="86"/>
      <c r="Y25" s="86"/>
      <c r="Z25" s="86"/>
      <c r="AA25" s="86"/>
      <c r="AB25" s="86"/>
      <c r="AC25" s="86"/>
      <c r="AD25" s="86"/>
    </row>
    <row r="26" spans="1:30" ht="12.75" customHeight="1">
      <c r="A26" s="50">
        <v>2008</v>
      </c>
      <c r="B26" s="44">
        <v>920</v>
      </c>
      <c r="C26" s="44">
        <v>703</v>
      </c>
      <c r="D26" s="44">
        <v>463</v>
      </c>
      <c r="E26" s="44">
        <v>199</v>
      </c>
      <c r="F26" s="44">
        <v>297</v>
      </c>
      <c r="G26" s="44">
        <v>67</v>
      </c>
      <c r="H26" s="44">
        <v>36</v>
      </c>
      <c r="I26" s="44">
        <v>44</v>
      </c>
      <c r="J26" s="44">
        <v>2729</v>
      </c>
      <c r="K26" s="44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86"/>
      <c r="W26" s="86"/>
      <c r="X26" s="86"/>
      <c r="Y26" s="86"/>
      <c r="Z26" s="86"/>
      <c r="AA26" s="86"/>
      <c r="AB26" s="86"/>
      <c r="AC26" s="86"/>
      <c r="AD26" s="86"/>
    </row>
    <row r="27" spans="1:30" ht="12.75" customHeight="1">
      <c r="A27" s="53">
        <v>2013</v>
      </c>
      <c r="B27" s="44">
        <v>917</v>
      </c>
      <c r="C27" s="44">
        <v>693</v>
      </c>
      <c r="D27" s="44">
        <v>481</v>
      </c>
      <c r="E27" s="44">
        <v>195</v>
      </c>
      <c r="F27" s="44">
        <v>299</v>
      </c>
      <c r="G27" s="44">
        <v>65</v>
      </c>
      <c r="H27" s="44">
        <v>38</v>
      </c>
      <c r="I27" s="44">
        <v>44</v>
      </c>
      <c r="J27" s="44">
        <v>2732</v>
      </c>
      <c r="K27" s="4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86"/>
      <c r="W27" s="86"/>
      <c r="X27" s="86"/>
      <c r="Y27" s="86"/>
      <c r="Z27" s="86"/>
      <c r="AA27" s="86"/>
      <c r="AB27" s="86"/>
      <c r="AC27" s="86"/>
      <c r="AD27" s="86"/>
    </row>
    <row r="28" spans="1:30" ht="12.75" customHeight="1">
      <c r="A28" s="50">
        <v>2015</v>
      </c>
      <c r="B28" s="48">
        <v>928</v>
      </c>
      <c r="C28" s="48">
        <v>697</v>
      </c>
      <c r="D28" s="48">
        <v>491</v>
      </c>
      <c r="E28" s="48">
        <v>197</v>
      </c>
      <c r="F28" s="48">
        <v>306</v>
      </c>
      <c r="G28" s="48">
        <v>64</v>
      </c>
      <c r="H28" s="48">
        <v>37</v>
      </c>
      <c r="I28" s="48">
        <v>45</v>
      </c>
      <c r="J28" s="48">
        <v>2765</v>
      </c>
      <c r="K28" s="48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86"/>
      <c r="W28" s="86"/>
      <c r="X28" s="86"/>
      <c r="Y28" s="86"/>
      <c r="Z28" s="86"/>
      <c r="AA28" s="86"/>
      <c r="AB28" s="86"/>
      <c r="AC28" s="86"/>
      <c r="AD28" s="86"/>
    </row>
    <row r="29" spans="1:30" ht="12.75" customHeight="1">
      <c r="A29" s="50">
        <v>2016</v>
      </c>
      <c r="B29" s="49">
        <v>929</v>
      </c>
      <c r="C29" s="49">
        <v>703</v>
      </c>
      <c r="D29" s="49">
        <v>496</v>
      </c>
      <c r="E29" s="49">
        <v>199</v>
      </c>
      <c r="F29" s="49">
        <v>304</v>
      </c>
      <c r="G29" s="49">
        <v>67</v>
      </c>
      <c r="H29" s="49">
        <v>37</v>
      </c>
      <c r="I29" s="49">
        <v>45</v>
      </c>
      <c r="J29" s="49">
        <v>2780</v>
      </c>
      <c r="K29" s="49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86"/>
      <c r="W29" s="86"/>
      <c r="X29" s="86"/>
      <c r="Y29" s="86"/>
      <c r="Z29" s="86"/>
      <c r="AA29" s="86"/>
      <c r="AB29" s="86"/>
      <c r="AC29" s="86"/>
      <c r="AD29" s="86"/>
    </row>
    <row r="30" spans="1:30" ht="12.75" customHeight="1">
      <c r="A30" s="84">
        <v>2017</v>
      </c>
      <c r="B30" s="49">
        <v>936</v>
      </c>
      <c r="C30" s="49">
        <v>708</v>
      </c>
      <c r="D30" s="49">
        <v>503</v>
      </c>
      <c r="E30" s="49">
        <v>201</v>
      </c>
      <c r="F30" s="49">
        <v>304</v>
      </c>
      <c r="G30" s="49">
        <v>69</v>
      </c>
      <c r="H30" s="49">
        <v>37</v>
      </c>
      <c r="I30" s="49">
        <v>47</v>
      </c>
      <c r="J30" s="49">
        <v>2805</v>
      </c>
      <c r="K30" s="49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86"/>
      <c r="W30" s="86"/>
      <c r="X30" s="86"/>
      <c r="Y30" s="86"/>
      <c r="Z30" s="86"/>
      <c r="AA30" s="86"/>
      <c r="AB30" s="86"/>
      <c r="AC30" s="86"/>
      <c r="AD30" s="86"/>
    </row>
    <row r="31" spans="1:30" ht="12.75" customHeight="1">
      <c r="A31" s="132" t="s">
        <v>99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13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86"/>
      <c r="W31" s="86"/>
      <c r="X31" s="86"/>
      <c r="Y31" s="86"/>
      <c r="Z31" s="86"/>
      <c r="AA31" s="86"/>
      <c r="AB31" s="86"/>
      <c r="AC31" s="86"/>
      <c r="AD31" s="86"/>
    </row>
    <row r="32" spans="1:30" ht="12.75" customHeight="1">
      <c r="A32" s="50">
        <v>2008</v>
      </c>
      <c r="B32" s="44">
        <v>3109</v>
      </c>
      <c r="C32" s="44">
        <v>2288</v>
      </c>
      <c r="D32" s="44">
        <v>1713</v>
      </c>
      <c r="E32" s="44">
        <v>795</v>
      </c>
      <c r="F32" s="44">
        <v>1065</v>
      </c>
      <c r="G32" s="44">
        <v>277</v>
      </c>
      <c r="H32" s="44">
        <v>187</v>
      </c>
      <c r="I32" s="44">
        <v>128</v>
      </c>
      <c r="J32" s="44">
        <v>9562</v>
      </c>
      <c r="K32" s="44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86"/>
      <c r="W32" s="86"/>
      <c r="X32" s="86"/>
      <c r="Y32" s="86"/>
      <c r="Z32" s="86"/>
      <c r="AA32" s="86"/>
      <c r="AB32" s="86"/>
      <c r="AC32" s="86"/>
      <c r="AD32" s="86"/>
    </row>
    <row r="33" spans="1:30" ht="12.75" customHeight="1">
      <c r="A33" s="53">
        <v>2013</v>
      </c>
      <c r="B33" s="44">
        <v>3081</v>
      </c>
      <c r="C33" s="44">
        <v>2219</v>
      </c>
      <c r="D33" s="44">
        <v>1719</v>
      </c>
      <c r="E33" s="44">
        <v>722</v>
      </c>
      <c r="F33" s="44">
        <v>1067</v>
      </c>
      <c r="G33" s="44">
        <v>263</v>
      </c>
      <c r="H33" s="44">
        <v>192</v>
      </c>
      <c r="I33" s="44">
        <v>130</v>
      </c>
      <c r="J33" s="44">
        <v>9393</v>
      </c>
      <c r="K33" s="4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86"/>
      <c r="W33" s="86"/>
      <c r="X33" s="86"/>
      <c r="Y33" s="86"/>
      <c r="Z33" s="86"/>
      <c r="AA33" s="86"/>
      <c r="AB33" s="86"/>
      <c r="AC33" s="86"/>
      <c r="AD33" s="86"/>
    </row>
    <row r="34" spans="1:30" ht="14.25">
      <c r="A34" s="50">
        <v>2015</v>
      </c>
      <c r="B34" s="48">
        <v>3079</v>
      </c>
      <c r="C34" s="48">
        <v>2223</v>
      </c>
      <c r="D34" s="48">
        <v>1725</v>
      </c>
      <c r="E34" s="48">
        <v>719</v>
      </c>
      <c r="F34" s="48">
        <v>1084</v>
      </c>
      <c r="G34" s="48">
        <v>255</v>
      </c>
      <c r="H34" s="48">
        <v>188</v>
      </c>
      <c r="I34" s="48">
        <v>131</v>
      </c>
      <c r="J34" s="48">
        <v>9404</v>
      </c>
      <c r="K34" s="48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86"/>
      <c r="W34" s="86"/>
      <c r="X34" s="86"/>
      <c r="Y34" s="86"/>
      <c r="Z34" s="86"/>
      <c r="AA34" s="86"/>
      <c r="AB34" s="86"/>
      <c r="AC34" s="86"/>
      <c r="AD34" s="86"/>
    </row>
    <row r="35" spans="1:30" ht="14.25">
      <c r="A35" s="50">
        <v>2016</v>
      </c>
      <c r="B35" s="49">
        <v>3081</v>
      </c>
      <c r="C35" s="49">
        <v>2225</v>
      </c>
      <c r="D35" s="49">
        <v>1729</v>
      </c>
      <c r="E35" s="49">
        <v>717</v>
      </c>
      <c r="F35" s="49">
        <v>1083</v>
      </c>
      <c r="G35" s="49">
        <v>259</v>
      </c>
      <c r="H35" s="49">
        <v>188</v>
      </c>
      <c r="I35" s="49">
        <v>132</v>
      </c>
      <c r="J35" s="49">
        <v>9414</v>
      </c>
      <c r="K35" s="49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86"/>
      <c r="W35" s="86"/>
      <c r="X35" s="86"/>
      <c r="Y35" s="86"/>
      <c r="Z35" s="86"/>
      <c r="AA35" s="86"/>
      <c r="AB35" s="86"/>
      <c r="AC35" s="86"/>
      <c r="AD35" s="86"/>
    </row>
    <row r="36" spans="1:30" ht="12.75" customHeight="1">
      <c r="A36" s="84">
        <v>2017</v>
      </c>
      <c r="B36" s="49">
        <v>3087</v>
      </c>
      <c r="C36" s="49">
        <v>2233</v>
      </c>
      <c r="D36" s="49">
        <v>1737</v>
      </c>
      <c r="E36" s="49">
        <v>714</v>
      </c>
      <c r="F36" s="49">
        <v>1088</v>
      </c>
      <c r="G36" s="49">
        <v>261</v>
      </c>
      <c r="H36" s="49">
        <v>190</v>
      </c>
      <c r="I36" s="49">
        <v>134</v>
      </c>
      <c r="J36" s="49">
        <v>9444</v>
      </c>
      <c r="K36" s="49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86"/>
      <c r="W36" s="86"/>
      <c r="X36" s="86"/>
      <c r="Y36" s="86"/>
      <c r="Z36" s="86"/>
      <c r="AA36" s="86"/>
      <c r="AB36" s="86"/>
      <c r="AC36" s="86"/>
      <c r="AD36" s="86"/>
    </row>
    <row r="37" spans="1:30" ht="13.5">
      <c r="A37" s="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:11" ht="13.5">
      <c r="A38" s="19" t="s">
        <v>102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3.5">
      <c r="A39" s="19" t="s">
        <v>117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1" ht="13.5">
      <c r="A41" s="7" t="s">
        <v>122</v>
      </c>
    </row>
  </sheetData>
  <sheetProtection selectLockedCells="1" selectUnlockedCells="1"/>
  <mergeCells count="4">
    <mergeCell ref="A1:L1"/>
    <mergeCell ref="A6:J6"/>
    <mergeCell ref="A12:J12"/>
    <mergeCell ref="A31:J31"/>
  </mergeCells>
  <hyperlinks>
    <hyperlink ref="A41" r:id="rId1" display="© Commonwealth of Australia 2015"/>
  </hyperlinks>
  <printOptions/>
  <pageMargins left="0.7" right="0.7" top="0.75" bottom="0.75" header="0.3" footer="0.3"/>
  <pageSetup horizontalDpi="600" verticalDpi="600" orientation="portrait" paperSize="9" scale="6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"/>
  <sheetViews>
    <sheetView showGridLines="0" zoomScalePageLayoutView="0" workbookViewId="0" topLeftCell="A1">
      <pane ySplit="5" topLeftCell="A6" activePane="bottomLeft" state="frozen"/>
      <selection pane="topLeft" activeCell="A1" sqref="A1:K1"/>
      <selection pane="bottomLeft" activeCell="A5" sqref="A5"/>
    </sheetView>
  </sheetViews>
  <sheetFormatPr defaultColWidth="9.00390625" defaultRowHeight="14.25"/>
  <cols>
    <col min="1" max="1" width="19.625" style="0" customWidth="1"/>
    <col min="2" max="10" width="9.00390625" style="0" customWidth="1"/>
    <col min="12" max="12" width="13.75390625" style="0" customWidth="1"/>
  </cols>
  <sheetData>
    <row r="1" spans="1:11" ht="60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ht="22.5" customHeight="1">
      <c r="A2" s="17" t="str">
        <f>Contents!$A$4</f>
        <v>Table 80a: Summary Tables, 2008-2017</v>
      </c>
    </row>
    <row r="3" ht="12.75" customHeight="1">
      <c r="A3" s="2" t="str">
        <f>Contents!$A$3</f>
        <v>Released at 11.30am (Canberra time) Friday, 2 February 2018</v>
      </c>
    </row>
    <row r="4" ht="25.5" customHeight="1">
      <c r="A4" s="6" t="s">
        <v>134</v>
      </c>
    </row>
    <row r="5" spans="1:30" ht="25.5" customHeight="1">
      <c r="A5" s="8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V5" s="9"/>
      <c r="W5" s="9"/>
      <c r="X5" s="9"/>
      <c r="Y5" s="9"/>
      <c r="Z5" s="9"/>
      <c r="AA5" s="9"/>
      <c r="AB5" s="9"/>
      <c r="AC5" s="9"/>
      <c r="AD5" s="9"/>
    </row>
    <row r="6" spans="1:10" ht="14.25" customHeight="1">
      <c r="A6" s="131" t="s">
        <v>27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30" ht="12.75" customHeight="1">
      <c r="A7" s="57">
        <v>2008</v>
      </c>
      <c r="B7" s="59">
        <v>2144</v>
      </c>
      <c r="C7" s="59">
        <v>1626</v>
      </c>
      <c r="D7" s="59">
        <v>1166</v>
      </c>
      <c r="E7" s="59">
        <v>535</v>
      </c>
      <c r="F7" s="59">
        <v>658</v>
      </c>
      <c r="G7" s="59">
        <v>169</v>
      </c>
      <c r="H7" s="59">
        <v>67</v>
      </c>
      <c r="I7" s="59">
        <v>83</v>
      </c>
      <c r="J7" s="59">
        <v>6448</v>
      </c>
      <c r="L7" s="115"/>
      <c r="M7" s="115"/>
      <c r="N7" s="115"/>
      <c r="O7" s="115"/>
      <c r="P7" s="115"/>
      <c r="Q7" s="115"/>
      <c r="R7" s="115"/>
      <c r="S7" s="115"/>
      <c r="T7" s="115"/>
      <c r="U7" s="41"/>
      <c r="V7" s="125"/>
      <c r="W7" s="125"/>
      <c r="X7" s="125"/>
      <c r="Y7" s="125"/>
      <c r="Z7" s="125"/>
      <c r="AA7" s="125"/>
      <c r="AB7" s="125"/>
      <c r="AC7" s="125"/>
      <c r="AD7" s="125"/>
    </row>
    <row r="8" spans="1:30" ht="12.75" customHeight="1">
      <c r="A8" s="57">
        <v>2013</v>
      </c>
      <c r="B8" s="59">
        <v>2107</v>
      </c>
      <c r="C8" s="59">
        <v>1552</v>
      </c>
      <c r="D8" s="59">
        <v>1150</v>
      </c>
      <c r="E8" s="59">
        <v>468</v>
      </c>
      <c r="F8" s="59">
        <v>666</v>
      </c>
      <c r="G8" s="59">
        <v>159</v>
      </c>
      <c r="H8" s="59">
        <v>74</v>
      </c>
      <c r="I8" s="59">
        <v>80</v>
      </c>
      <c r="J8" s="59">
        <v>6256</v>
      </c>
      <c r="L8" s="114"/>
      <c r="M8" s="114"/>
      <c r="N8" s="114"/>
      <c r="O8" s="114"/>
      <c r="P8" s="114"/>
      <c r="Q8" s="114"/>
      <c r="R8" s="114"/>
      <c r="S8" s="114"/>
      <c r="T8" s="114"/>
      <c r="U8" s="41"/>
      <c r="V8" s="125"/>
      <c r="W8" s="125"/>
      <c r="X8" s="125"/>
      <c r="Y8" s="125"/>
      <c r="Z8" s="125"/>
      <c r="AA8" s="125"/>
      <c r="AB8" s="125"/>
      <c r="AC8" s="125"/>
      <c r="AD8" s="125"/>
    </row>
    <row r="9" spans="1:30" ht="12.75" customHeight="1">
      <c r="A9" s="57">
        <v>2015</v>
      </c>
      <c r="B9" s="111">
        <v>2101</v>
      </c>
      <c r="C9" s="111">
        <v>1551</v>
      </c>
      <c r="D9" s="111">
        <v>1133</v>
      </c>
      <c r="E9" s="111">
        <v>463</v>
      </c>
      <c r="F9" s="111">
        <v>661</v>
      </c>
      <c r="G9" s="111">
        <v>154</v>
      </c>
      <c r="H9" s="111">
        <v>81</v>
      </c>
      <c r="I9" s="111">
        <v>80</v>
      </c>
      <c r="J9" s="111">
        <v>6224</v>
      </c>
      <c r="L9" s="114"/>
      <c r="M9" s="114"/>
      <c r="N9" s="114"/>
      <c r="O9" s="114"/>
      <c r="P9" s="114"/>
      <c r="Q9" s="114"/>
      <c r="R9" s="114"/>
      <c r="S9" s="114"/>
      <c r="T9" s="114"/>
      <c r="U9" s="41"/>
      <c r="V9" s="125"/>
      <c r="W9" s="125"/>
      <c r="X9" s="125"/>
      <c r="Y9" s="125"/>
      <c r="Z9" s="125"/>
      <c r="AA9" s="125"/>
      <c r="AB9" s="125"/>
      <c r="AC9" s="125"/>
      <c r="AD9" s="125"/>
    </row>
    <row r="10" spans="1:30" ht="12.75" customHeight="1">
      <c r="A10" s="57">
        <v>2016</v>
      </c>
      <c r="B10" s="110">
        <v>2103</v>
      </c>
      <c r="C10" s="110">
        <v>1551</v>
      </c>
      <c r="D10" s="110">
        <v>1134</v>
      </c>
      <c r="E10" s="110">
        <v>458</v>
      </c>
      <c r="F10" s="110">
        <v>665</v>
      </c>
      <c r="G10" s="116">
        <v>156</v>
      </c>
      <c r="H10" s="110">
        <v>85</v>
      </c>
      <c r="I10" s="110">
        <v>81</v>
      </c>
      <c r="J10" s="116">
        <v>6233</v>
      </c>
      <c r="L10" s="114"/>
      <c r="M10" s="114"/>
      <c r="N10" s="114"/>
      <c r="O10" s="114"/>
      <c r="P10" s="114"/>
      <c r="Q10" s="114"/>
      <c r="R10" s="114"/>
      <c r="S10" s="114"/>
      <c r="T10" s="114"/>
      <c r="U10" s="41"/>
      <c r="V10" s="125"/>
      <c r="W10" s="125"/>
      <c r="X10" s="125"/>
      <c r="Y10" s="125"/>
      <c r="Z10" s="125"/>
      <c r="AA10" s="125"/>
      <c r="AB10" s="125"/>
      <c r="AC10" s="125"/>
      <c r="AD10" s="125"/>
    </row>
    <row r="11" spans="1:30" ht="12.75" customHeight="1">
      <c r="A11" s="57">
        <v>2017</v>
      </c>
      <c r="B11" s="110">
        <v>2102</v>
      </c>
      <c r="C11" s="110">
        <v>1553</v>
      </c>
      <c r="D11" s="110">
        <v>1134</v>
      </c>
      <c r="E11" s="110">
        <v>453</v>
      </c>
      <c r="F11" s="110">
        <v>669</v>
      </c>
      <c r="G11" s="110">
        <v>157</v>
      </c>
      <c r="H11" s="110">
        <v>77</v>
      </c>
      <c r="I11" s="110">
        <v>83</v>
      </c>
      <c r="J11" s="110">
        <v>6228</v>
      </c>
      <c r="L11" s="114"/>
      <c r="M11" s="114"/>
      <c r="N11" s="114"/>
      <c r="O11" s="114"/>
      <c r="P11" s="114"/>
      <c r="Q11" s="114"/>
      <c r="R11" s="114"/>
      <c r="S11" s="114"/>
      <c r="T11" s="114"/>
      <c r="U11" s="41"/>
      <c r="V11" s="125"/>
      <c r="W11" s="125"/>
      <c r="X11" s="125"/>
      <c r="Y11" s="125"/>
      <c r="Z11" s="125"/>
      <c r="AA11" s="125"/>
      <c r="AB11" s="125"/>
      <c r="AC11" s="125"/>
      <c r="AD11" s="125"/>
    </row>
    <row r="12" spans="1:30" ht="14.25" customHeight="1">
      <c r="A12" s="131" t="s">
        <v>28</v>
      </c>
      <c r="B12" s="131"/>
      <c r="C12" s="131"/>
      <c r="D12" s="131"/>
      <c r="E12" s="131"/>
      <c r="F12" s="131"/>
      <c r="G12" s="131"/>
      <c r="H12" s="131"/>
      <c r="I12" s="131"/>
      <c r="J12" s="13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125"/>
      <c r="W12" s="125"/>
      <c r="X12" s="125"/>
      <c r="Y12" s="125"/>
      <c r="Z12" s="125"/>
      <c r="AA12" s="125"/>
      <c r="AB12" s="125"/>
      <c r="AC12" s="125"/>
      <c r="AD12" s="125"/>
    </row>
    <row r="13" spans="1:30" ht="12.75" customHeight="1">
      <c r="A13" s="57">
        <v>2008</v>
      </c>
      <c r="B13" s="59">
        <v>526</v>
      </c>
      <c r="C13" s="59">
        <v>360</v>
      </c>
      <c r="D13" s="59">
        <v>250</v>
      </c>
      <c r="E13" s="59">
        <v>95</v>
      </c>
      <c r="F13" s="59">
        <v>131</v>
      </c>
      <c r="G13" s="59">
        <v>46</v>
      </c>
      <c r="H13" s="59">
        <v>25</v>
      </c>
      <c r="I13" s="59">
        <v>22</v>
      </c>
      <c r="J13" s="59">
        <v>1455</v>
      </c>
      <c r="L13" s="115"/>
      <c r="M13" s="115"/>
      <c r="N13" s="115"/>
      <c r="O13" s="115"/>
      <c r="P13" s="115"/>
      <c r="Q13" s="115"/>
      <c r="R13" s="115"/>
      <c r="S13" s="115"/>
      <c r="T13" s="115"/>
      <c r="U13" s="41"/>
      <c r="V13" s="125"/>
      <c r="W13" s="125"/>
      <c r="X13" s="125"/>
      <c r="Y13" s="125"/>
      <c r="Z13" s="125"/>
      <c r="AA13" s="125"/>
      <c r="AB13" s="125"/>
      <c r="AC13" s="125"/>
      <c r="AD13" s="125"/>
    </row>
    <row r="14" spans="1:30" ht="12.75" customHeight="1">
      <c r="A14" s="57">
        <v>2013</v>
      </c>
      <c r="B14" s="59">
        <v>515</v>
      </c>
      <c r="C14" s="59">
        <v>336</v>
      </c>
      <c r="D14" s="59">
        <v>255</v>
      </c>
      <c r="E14" s="59">
        <v>85</v>
      </c>
      <c r="F14" s="59">
        <v>104</v>
      </c>
      <c r="G14" s="59">
        <v>43</v>
      </c>
      <c r="H14" s="59">
        <v>24</v>
      </c>
      <c r="I14" s="59">
        <v>23</v>
      </c>
      <c r="J14" s="59">
        <v>1385</v>
      </c>
      <c r="L14" s="114"/>
      <c r="M14" s="114"/>
      <c r="N14" s="114"/>
      <c r="O14" s="114"/>
      <c r="P14" s="114"/>
      <c r="Q14" s="114"/>
      <c r="R14" s="114"/>
      <c r="S14" s="114"/>
      <c r="T14" s="114"/>
      <c r="U14" s="41"/>
      <c r="V14" s="125"/>
      <c r="W14" s="125"/>
      <c r="X14" s="125"/>
      <c r="Y14" s="125"/>
      <c r="Z14" s="125"/>
      <c r="AA14" s="125"/>
      <c r="AB14" s="125"/>
      <c r="AC14" s="125"/>
      <c r="AD14" s="125"/>
    </row>
    <row r="15" spans="1:30" ht="12.75" customHeight="1">
      <c r="A15" s="57">
        <v>2015</v>
      </c>
      <c r="B15" s="111">
        <v>512</v>
      </c>
      <c r="C15" s="111">
        <v>334</v>
      </c>
      <c r="D15" s="111">
        <v>257</v>
      </c>
      <c r="E15" s="111">
        <v>82</v>
      </c>
      <c r="F15" s="111">
        <v>137</v>
      </c>
      <c r="G15" s="111">
        <v>41</v>
      </c>
      <c r="H15" s="111">
        <v>22</v>
      </c>
      <c r="I15" s="111">
        <v>24</v>
      </c>
      <c r="J15" s="111">
        <v>1409</v>
      </c>
      <c r="L15" s="114"/>
      <c r="M15" s="114"/>
      <c r="N15" s="114"/>
      <c r="O15" s="114"/>
      <c r="P15" s="114"/>
      <c r="Q15" s="114"/>
      <c r="R15" s="114"/>
      <c r="S15" s="114"/>
      <c r="T15" s="114"/>
      <c r="U15" s="41"/>
      <c r="V15" s="125"/>
      <c r="W15" s="125"/>
      <c r="X15" s="125"/>
      <c r="Y15" s="125"/>
      <c r="Z15" s="125"/>
      <c r="AA15" s="125"/>
      <c r="AB15" s="125"/>
      <c r="AC15" s="125"/>
      <c r="AD15" s="125"/>
    </row>
    <row r="16" spans="1:30" ht="12.75" customHeight="1">
      <c r="A16" s="57">
        <v>2016</v>
      </c>
      <c r="B16" s="110">
        <v>511</v>
      </c>
      <c r="C16" s="110">
        <v>333</v>
      </c>
      <c r="D16" s="110">
        <v>255</v>
      </c>
      <c r="E16" s="110">
        <v>81</v>
      </c>
      <c r="F16" s="110">
        <v>135</v>
      </c>
      <c r="G16" s="110">
        <v>42</v>
      </c>
      <c r="H16" s="110">
        <v>23</v>
      </c>
      <c r="I16" s="110">
        <v>24</v>
      </c>
      <c r="J16" s="110">
        <v>1404</v>
      </c>
      <c r="L16" s="114"/>
      <c r="M16" s="114"/>
      <c r="N16" s="114"/>
      <c r="O16" s="114"/>
      <c r="P16" s="114"/>
      <c r="Q16" s="114"/>
      <c r="R16" s="114"/>
      <c r="S16" s="114"/>
      <c r="T16" s="114"/>
      <c r="U16" s="41"/>
      <c r="V16" s="125"/>
      <c r="W16" s="125"/>
      <c r="X16" s="125"/>
      <c r="Y16" s="125"/>
      <c r="Z16" s="125"/>
      <c r="AA16" s="125"/>
      <c r="AB16" s="125"/>
      <c r="AC16" s="125"/>
      <c r="AD16" s="125"/>
    </row>
    <row r="17" spans="1:30" ht="12.75" customHeight="1">
      <c r="A17" s="57">
        <v>2017</v>
      </c>
      <c r="B17" s="110">
        <v>510</v>
      </c>
      <c r="C17" s="110">
        <v>333</v>
      </c>
      <c r="D17" s="110">
        <v>257</v>
      </c>
      <c r="E17" s="110">
        <v>80</v>
      </c>
      <c r="F17" s="110">
        <v>136</v>
      </c>
      <c r="G17" s="110">
        <v>43</v>
      </c>
      <c r="H17" s="110">
        <v>24</v>
      </c>
      <c r="I17" s="110">
        <v>25</v>
      </c>
      <c r="J17" s="110">
        <v>1408</v>
      </c>
      <c r="L17" s="114"/>
      <c r="M17" s="114"/>
      <c r="N17" s="114"/>
      <c r="O17" s="114"/>
      <c r="P17" s="114"/>
      <c r="Q17" s="114"/>
      <c r="R17" s="114"/>
      <c r="S17" s="114"/>
      <c r="T17" s="114"/>
      <c r="U17" s="41"/>
      <c r="V17" s="125"/>
      <c r="W17" s="125"/>
      <c r="X17" s="125"/>
      <c r="Y17" s="125"/>
      <c r="Z17" s="125"/>
      <c r="AA17" s="125"/>
      <c r="AB17" s="125"/>
      <c r="AC17" s="125"/>
      <c r="AD17" s="125"/>
    </row>
    <row r="18" spans="1:30" ht="14.25" customHeight="1">
      <c r="A18" s="131" t="s">
        <v>29</v>
      </c>
      <c r="B18" s="131"/>
      <c r="C18" s="131"/>
      <c r="D18" s="131"/>
      <c r="E18" s="131"/>
      <c r="F18" s="131"/>
      <c r="G18" s="131"/>
      <c r="H18" s="131"/>
      <c r="I18" s="131"/>
      <c r="J18" s="13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125"/>
      <c r="W18" s="125"/>
      <c r="X18" s="125"/>
      <c r="Y18" s="125"/>
      <c r="Z18" s="125"/>
      <c r="AA18" s="125"/>
      <c r="AB18" s="125"/>
      <c r="AC18" s="125"/>
      <c r="AD18" s="125"/>
    </row>
    <row r="19" spans="1:30" ht="12.75" customHeight="1">
      <c r="A19" s="57">
        <v>2008</v>
      </c>
      <c r="B19" s="59">
        <v>293</v>
      </c>
      <c r="C19" s="59">
        <v>205</v>
      </c>
      <c r="D19" s="59">
        <v>238</v>
      </c>
      <c r="E19" s="59">
        <v>142</v>
      </c>
      <c r="F19" s="59">
        <v>199</v>
      </c>
      <c r="G19" s="59">
        <v>56</v>
      </c>
      <c r="H19" s="59">
        <v>90</v>
      </c>
      <c r="I19" s="59">
        <v>18</v>
      </c>
      <c r="J19" s="59">
        <v>1241</v>
      </c>
      <c r="L19" s="115"/>
      <c r="M19" s="115"/>
      <c r="N19" s="115"/>
      <c r="O19" s="115"/>
      <c r="P19" s="115"/>
      <c r="Q19" s="115"/>
      <c r="R19" s="115"/>
      <c r="S19" s="115"/>
      <c r="T19" s="115"/>
      <c r="U19" s="41"/>
      <c r="V19" s="125"/>
      <c r="W19" s="125"/>
      <c r="X19" s="125"/>
      <c r="Y19" s="125"/>
      <c r="Z19" s="125"/>
      <c r="AA19" s="125"/>
      <c r="AB19" s="125"/>
      <c r="AC19" s="125"/>
      <c r="AD19" s="125"/>
    </row>
    <row r="20" spans="1:30" ht="12.75" customHeight="1">
      <c r="A20" s="57">
        <v>2013</v>
      </c>
      <c r="B20" s="59">
        <v>304</v>
      </c>
      <c r="C20" s="59">
        <v>233</v>
      </c>
      <c r="D20" s="59">
        <v>248</v>
      </c>
      <c r="E20" s="59">
        <v>148</v>
      </c>
      <c r="F20" s="59">
        <v>222</v>
      </c>
      <c r="G20" s="59">
        <v>56</v>
      </c>
      <c r="H20" s="59">
        <v>88</v>
      </c>
      <c r="I20" s="59">
        <v>22</v>
      </c>
      <c r="J20" s="59">
        <v>1321</v>
      </c>
      <c r="L20" s="114"/>
      <c r="M20" s="114"/>
      <c r="N20" s="114"/>
      <c r="O20" s="114"/>
      <c r="P20" s="114"/>
      <c r="Q20" s="114"/>
      <c r="R20" s="114"/>
      <c r="S20" s="114"/>
      <c r="T20" s="114"/>
      <c r="U20" s="41"/>
      <c r="V20" s="125"/>
      <c r="W20" s="125"/>
      <c r="X20" s="125"/>
      <c r="Y20" s="125"/>
      <c r="Z20" s="125"/>
      <c r="AA20" s="125"/>
      <c r="AB20" s="125"/>
      <c r="AC20" s="125"/>
      <c r="AD20" s="125"/>
    </row>
    <row r="21" spans="1:30" ht="12.75" customHeight="1">
      <c r="A21" s="57">
        <v>2015</v>
      </c>
      <c r="B21" s="111">
        <v>304</v>
      </c>
      <c r="C21" s="111">
        <v>237</v>
      </c>
      <c r="D21" s="111">
        <v>264</v>
      </c>
      <c r="E21" s="111">
        <v>152</v>
      </c>
      <c r="F21" s="111">
        <v>209</v>
      </c>
      <c r="G21" s="111">
        <v>55</v>
      </c>
      <c r="H21" s="111">
        <v>80</v>
      </c>
      <c r="I21" s="111">
        <v>22</v>
      </c>
      <c r="J21" s="111">
        <v>1323</v>
      </c>
      <c r="L21" s="114"/>
      <c r="M21" s="114"/>
      <c r="N21" s="114"/>
      <c r="O21" s="114"/>
      <c r="P21" s="114"/>
      <c r="Q21" s="114"/>
      <c r="R21" s="114"/>
      <c r="S21" s="114"/>
      <c r="T21" s="114"/>
      <c r="U21" s="41"/>
      <c r="V21" s="125"/>
      <c r="W21" s="125"/>
      <c r="X21" s="125"/>
      <c r="Y21" s="125"/>
      <c r="Z21" s="125"/>
      <c r="AA21" s="125"/>
      <c r="AB21" s="125"/>
      <c r="AC21" s="125"/>
      <c r="AD21" s="125"/>
    </row>
    <row r="22" spans="1:30" ht="12.75" customHeight="1">
      <c r="A22" s="57">
        <v>2016</v>
      </c>
      <c r="B22" s="110">
        <v>304</v>
      </c>
      <c r="C22" s="110">
        <v>236</v>
      </c>
      <c r="D22" s="110">
        <v>264</v>
      </c>
      <c r="E22" s="110">
        <v>155</v>
      </c>
      <c r="F22" s="110">
        <v>205</v>
      </c>
      <c r="G22" s="116">
        <v>55</v>
      </c>
      <c r="H22" s="110">
        <v>75</v>
      </c>
      <c r="I22" s="110">
        <v>22</v>
      </c>
      <c r="J22" s="116">
        <v>1316</v>
      </c>
      <c r="L22" s="114"/>
      <c r="M22" s="114"/>
      <c r="N22" s="114"/>
      <c r="O22" s="114"/>
      <c r="P22" s="114"/>
      <c r="Q22" s="114"/>
      <c r="R22" s="114"/>
      <c r="S22" s="114"/>
      <c r="T22" s="114"/>
      <c r="U22" s="41"/>
      <c r="V22" s="125"/>
      <c r="W22" s="125"/>
      <c r="X22" s="125"/>
      <c r="Y22" s="125"/>
      <c r="Z22" s="125"/>
      <c r="AA22" s="125"/>
      <c r="AB22" s="125"/>
      <c r="AC22" s="125"/>
      <c r="AD22" s="125"/>
    </row>
    <row r="23" spans="1:30" ht="12.75" customHeight="1">
      <c r="A23" s="57">
        <v>2017</v>
      </c>
      <c r="B23" s="110">
        <v>308</v>
      </c>
      <c r="C23" s="110">
        <v>239</v>
      </c>
      <c r="D23" s="110">
        <v>268</v>
      </c>
      <c r="E23" s="110">
        <v>157</v>
      </c>
      <c r="F23" s="110">
        <v>205</v>
      </c>
      <c r="G23" s="110">
        <v>55</v>
      </c>
      <c r="H23" s="110">
        <v>83</v>
      </c>
      <c r="I23" s="110">
        <v>21</v>
      </c>
      <c r="J23" s="110">
        <v>1336</v>
      </c>
      <c r="L23" s="114"/>
      <c r="M23" s="114"/>
      <c r="N23" s="114"/>
      <c r="O23" s="114"/>
      <c r="P23" s="114"/>
      <c r="Q23" s="114"/>
      <c r="R23" s="114"/>
      <c r="S23" s="114"/>
      <c r="T23" s="114"/>
      <c r="U23" s="41"/>
      <c r="V23" s="125"/>
      <c r="W23" s="125"/>
      <c r="X23" s="125"/>
      <c r="Y23" s="125"/>
      <c r="Z23" s="125"/>
      <c r="AA23" s="125"/>
      <c r="AB23" s="125"/>
      <c r="AC23" s="125"/>
      <c r="AD23" s="125"/>
    </row>
    <row r="24" spans="1:30" ht="14.25" customHeight="1">
      <c r="A24" s="131" t="s">
        <v>30</v>
      </c>
      <c r="B24" s="131"/>
      <c r="C24" s="131"/>
      <c r="D24" s="131"/>
      <c r="E24" s="131"/>
      <c r="F24" s="131"/>
      <c r="G24" s="131"/>
      <c r="H24" s="131"/>
      <c r="I24" s="131"/>
      <c r="J24" s="13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125"/>
      <c r="W24" s="125"/>
      <c r="X24" s="125"/>
      <c r="Y24" s="125"/>
      <c r="Z24" s="125"/>
      <c r="AA24" s="125"/>
      <c r="AB24" s="125"/>
      <c r="AC24" s="125"/>
      <c r="AD24" s="125"/>
    </row>
    <row r="25" spans="1:30" ht="12.75" customHeight="1">
      <c r="A25" s="57">
        <v>2008</v>
      </c>
      <c r="B25" s="59">
        <v>2963</v>
      </c>
      <c r="C25" s="59">
        <v>2191</v>
      </c>
      <c r="D25" s="59">
        <v>1654</v>
      </c>
      <c r="E25" s="59">
        <v>772</v>
      </c>
      <c r="F25" s="59">
        <v>988</v>
      </c>
      <c r="G25" s="59">
        <v>271</v>
      </c>
      <c r="H25" s="59">
        <v>182</v>
      </c>
      <c r="I25" s="59">
        <v>123</v>
      </c>
      <c r="J25" s="59">
        <v>9144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125"/>
      <c r="W25" s="125"/>
      <c r="X25" s="125"/>
      <c r="Y25" s="125"/>
      <c r="Z25" s="125"/>
      <c r="AA25" s="125"/>
      <c r="AB25" s="125"/>
      <c r="AC25" s="125"/>
      <c r="AD25" s="125"/>
    </row>
    <row r="26" spans="1:30" ht="12.75" customHeight="1">
      <c r="A26" s="57">
        <v>2013</v>
      </c>
      <c r="B26" s="59">
        <v>2926</v>
      </c>
      <c r="C26" s="59">
        <v>2121</v>
      </c>
      <c r="D26" s="59">
        <v>1653</v>
      </c>
      <c r="E26" s="59">
        <v>701</v>
      </c>
      <c r="F26" s="59">
        <v>992</v>
      </c>
      <c r="G26" s="59">
        <v>258</v>
      </c>
      <c r="H26" s="59">
        <v>186</v>
      </c>
      <c r="I26" s="59">
        <v>125</v>
      </c>
      <c r="J26" s="59">
        <v>8962</v>
      </c>
      <c r="K26" s="24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125"/>
      <c r="W26" s="125"/>
      <c r="X26" s="125"/>
      <c r="Y26" s="125"/>
      <c r="Z26" s="125"/>
      <c r="AA26" s="125"/>
      <c r="AB26" s="125"/>
      <c r="AC26" s="125"/>
      <c r="AD26" s="125"/>
    </row>
    <row r="27" spans="1:30" ht="12.75" customHeight="1">
      <c r="A27" s="57">
        <v>2015</v>
      </c>
      <c r="B27" s="111">
        <v>2917</v>
      </c>
      <c r="C27" s="111">
        <v>2122</v>
      </c>
      <c r="D27" s="111">
        <v>1654</v>
      </c>
      <c r="E27" s="111">
        <v>697</v>
      </c>
      <c r="F27" s="111">
        <v>1007</v>
      </c>
      <c r="G27" s="111">
        <v>250</v>
      </c>
      <c r="H27" s="111">
        <v>183</v>
      </c>
      <c r="I27" s="111">
        <v>126</v>
      </c>
      <c r="J27" s="111">
        <v>8956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125"/>
      <c r="W27" s="125"/>
      <c r="X27" s="125"/>
      <c r="Y27" s="125"/>
      <c r="Z27" s="125"/>
      <c r="AA27" s="125"/>
      <c r="AB27" s="125"/>
      <c r="AC27" s="125"/>
      <c r="AD27" s="125"/>
    </row>
    <row r="28" spans="1:30" ht="12.75" customHeight="1">
      <c r="A28" s="57">
        <v>2016</v>
      </c>
      <c r="B28" s="89">
        <f aca="true" t="shared" si="0" ref="B28:J28">B10+B16+B22</f>
        <v>2918</v>
      </c>
      <c r="C28" s="89">
        <f t="shared" si="0"/>
        <v>2120</v>
      </c>
      <c r="D28" s="89">
        <f t="shared" si="0"/>
        <v>1653</v>
      </c>
      <c r="E28" s="89">
        <f t="shared" si="0"/>
        <v>694</v>
      </c>
      <c r="F28" s="89">
        <f t="shared" si="0"/>
        <v>1005</v>
      </c>
      <c r="G28" s="89">
        <f t="shared" si="0"/>
        <v>253</v>
      </c>
      <c r="H28" s="89">
        <f t="shared" si="0"/>
        <v>183</v>
      </c>
      <c r="I28" s="89">
        <f t="shared" si="0"/>
        <v>127</v>
      </c>
      <c r="J28" s="89">
        <f t="shared" si="0"/>
        <v>8953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125"/>
      <c r="W28" s="125"/>
      <c r="X28" s="125"/>
      <c r="Y28" s="125"/>
      <c r="Z28" s="125"/>
      <c r="AA28" s="125"/>
      <c r="AB28" s="125"/>
      <c r="AC28" s="125"/>
      <c r="AD28" s="125"/>
    </row>
    <row r="29" spans="1:30" ht="12.75" customHeight="1">
      <c r="A29" s="57">
        <v>2017</v>
      </c>
      <c r="B29" s="59">
        <v>2920</v>
      </c>
      <c r="C29" s="59">
        <v>2125</v>
      </c>
      <c r="D29" s="59">
        <v>1659</v>
      </c>
      <c r="E29" s="59">
        <v>690</v>
      </c>
      <c r="F29" s="59">
        <v>1010</v>
      </c>
      <c r="G29" s="59">
        <v>255</v>
      </c>
      <c r="H29" s="59">
        <v>184</v>
      </c>
      <c r="I29" s="59">
        <v>129</v>
      </c>
      <c r="J29" s="59">
        <v>8972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125"/>
      <c r="W29" s="125"/>
      <c r="X29" s="125"/>
      <c r="Y29" s="125"/>
      <c r="Z29" s="125"/>
      <c r="AA29" s="125"/>
      <c r="AB29" s="125"/>
      <c r="AC29" s="125"/>
      <c r="AD29" s="125"/>
    </row>
    <row r="31" spans="1:12" ht="13.5">
      <c r="A31" s="19" t="s">
        <v>103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2.75" customHeight="1">
      <c r="A32" s="19" t="s">
        <v>117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ht="12.75" customHeight="1">
      <c r="A34" s="18" t="s">
        <v>122</v>
      </c>
    </row>
  </sheetData>
  <sheetProtection sheet="1" selectLockedCells="1" selectUnlockedCells="1"/>
  <mergeCells count="5">
    <mergeCell ref="A1:K1"/>
    <mergeCell ref="A6:J6"/>
    <mergeCell ref="A12:J12"/>
    <mergeCell ref="A18:J18"/>
    <mergeCell ref="A24:J24"/>
  </mergeCells>
  <hyperlinks>
    <hyperlink ref="A34" r:id="rId1" display="© Commonwealth of Australia 2015"/>
  </hyperlinks>
  <printOptions/>
  <pageMargins left="0.7" right="0.7" top="0.75" bottom="0.75" header="0.3" footer="0.3"/>
  <pageSetup horizontalDpi="600" verticalDpi="600" orientation="portrait" paperSize="9" scale="6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showGridLines="0" zoomScalePageLayoutView="0" workbookViewId="0" topLeftCell="A1">
      <pane ySplit="6" topLeftCell="A7" activePane="bottomLeft" state="frozen"/>
      <selection pane="topLeft" activeCell="A1" sqref="A1:K1"/>
      <selection pane="bottomLeft" activeCell="X6" sqref="X6:AG6"/>
    </sheetView>
  </sheetViews>
  <sheetFormatPr defaultColWidth="9.00390625" defaultRowHeight="14.25"/>
  <cols>
    <col min="1" max="1" width="16.625" style="0" customWidth="1"/>
    <col min="2" max="2" width="11.625" style="0" customWidth="1"/>
    <col min="3" max="4" width="9.00390625" style="0" customWidth="1"/>
    <col min="5" max="9" width="9.625" style="0" customWidth="1"/>
    <col min="10" max="11" width="9.00390625" style="0" customWidth="1"/>
  </cols>
  <sheetData>
    <row r="1" spans="1:12" ht="60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ht="22.5" customHeight="1">
      <c r="A2" s="17" t="str">
        <f>Contents!$A$4</f>
        <v>Table 80a: Summary Tables, 2008-2017</v>
      </c>
    </row>
    <row r="3" ht="12.75" customHeight="1">
      <c r="A3" s="2" t="str">
        <f>Contents!$A$3</f>
        <v>Released at 11.30am (Canberra time) Friday, 2 February 2018</v>
      </c>
    </row>
    <row r="4" ht="25.5" customHeight="1">
      <c r="A4" s="6" t="s">
        <v>135</v>
      </c>
    </row>
    <row r="5" spans="1:11" ht="25.5" customHeight="1">
      <c r="A5" s="133" t="s">
        <v>109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33" s="41" customFormat="1" ht="15" customHeight="1">
      <c r="A6" s="8"/>
      <c r="B6" s="9" t="s">
        <v>31</v>
      </c>
      <c r="C6" s="9" t="s">
        <v>32</v>
      </c>
      <c r="D6" s="9" t="s">
        <v>33</v>
      </c>
      <c r="E6" s="9" t="s">
        <v>34</v>
      </c>
      <c r="F6" s="9" t="s">
        <v>35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4" ht="14.25" customHeight="1">
      <c r="A7" s="131" t="s">
        <v>100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4" ht="12.75" customHeight="1">
      <c r="A8" s="57">
        <v>2008</v>
      </c>
      <c r="B8" s="103">
        <v>384</v>
      </c>
      <c r="C8" s="103">
        <v>373</v>
      </c>
      <c r="D8" s="103">
        <v>965</v>
      </c>
      <c r="E8" s="103">
        <v>952</v>
      </c>
      <c r="F8" s="103">
        <v>924</v>
      </c>
      <c r="G8" s="103">
        <v>729</v>
      </c>
      <c r="H8" s="103">
        <v>732</v>
      </c>
      <c r="I8" s="103">
        <v>294</v>
      </c>
      <c r="J8" s="103">
        <v>103</v>
      </c>
      <c r="K8" s="58">
        <f>SUM(B8:J8)</f>
        <v>5456</v>
      </c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4" ht="12.75" customHeight="1">
      <c r="A9" s="57">
        <v>2013</v>
      </c>
      <c r="B9" s="103">
        <v>379</v>
      </c>
      <c r="C9" s="103">
        <v>386</v>
      </c>
      <c r="D9" s="103">
        <v>871</v>
      </c>
      <c r="E9" s="103">
        <v>831</v>
      </c>
      <c r="F9" s="103">
        <v>794</v>
      </c>
      <c r="G9" s="103">
        <v>680</v>
      </c>
      <c r="H9" s="103">
        <v>832</v>
      </c>
      <c r="I9" s="103">
        <v>357</v>
      </c>
      <c r="J9" s="103">
        <v>177</v>
      </c>
      <c r="K9" s="58">
        <f>SUM(B9:J9)</f>
        <v>5307</v>
      </c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4" ht="12.75" customHeight="1">
      <c r="A10" s="121">
        <v>2015</v>
      </c>
      <c r="B10" s="122">
        <v>398</v>
      </c>
      <c r="C10" s="122">
        <v>377</v>
      </c>
      <c r="D10" s="122">
        <v>840</v>
      </c>
      <c r="E10" s="122">
        <v>802</v>
      </c>
      <c r="F10" s="122">
        <v>763</v>
      </c>
      <c r="G10" s="122">
        <v>676</v>
      </c>
      <c r="H10" s="122">
        <v>835</v>
      </c>
      <c r="I10" s="122">
        <v>392</v>
      </c>
      <c r="J10" s="122">
        <v>195</v>
      </c>
      <c r="K10" s="87">
        <v>5278</v>
      </c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1:34" ht="12.75" customHeight="1">
      <c r="A11" s="121">
        <v>2016</v>
      </c>
      <c r="B11" s="123">
        <v>402</v>
      </c>
      <c r="C11" s="123">
        <v>369</v>
      </c>
      <c r="D11" s="123">
        <v>817</v>
      </c>
      <c r="E11" s="123">
        <v>788</v>
      </c>
      <c r="F11" s="123">
        <v>735</v>
      </c>
      <c r="G11" s="123">
        <v>701</v>
      </c>
      <c r="H11" s="123">
        <v>831</v>
      </c>
      <c r="I11" s="123">
        <v>403</v>
      </c>
      <c r="J11" s="123">
        <v>224</v>
      </c>
      <c r="K11" s="123">
        <v>5270</v>
      </c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</row>
    <row r="12" spans="1:34" ht="12.75" customHeight="1">
      <c r="A12" s="121">
        <v>2017</v>
      </c>
      <c r="B12" s="123">
        <v>394</v>
      </c>
      <c r="C12" s="123">
        <v>370</v>
      </c>
      <c r="D12" s="123">
        <v>797</v>
      </c>
      <c r="E12" s="123">
        <v>781</v>
      </c>
      <c r="F12" s="123">
        <v>726</v>
      </c>
      <c r="G12" s="123">
        <v>704</v>
      </c>
      <c r="H12" s="123">
        <v>838</v>
      </c>
      <c r="I12" s="123">
        <v>428</v>
      </c>
      <c r="J12" s="123">
        <v>233</v>
      </c>
      <c r="K12" s="123">
        <v>5271</v>
      </c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1:34" ht="14.25" customHeight="1">
      <c r="A13" s="131" t="s">
        <v>101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</row>
    <row r="14" spans="1:34" ht="12.75" customHeight="1">
      <c r="A14" s="121">
        <v>2008</v>
      </c>
      <c r="B14" s="122">
        <v>46</v>
      </c>
      <c r="C14" s="122">
        <v>73</v>
      </c>
      <c r="D14" s="122">
        <v>331</v>
      </c>
      <c r="E14" s="122">
        <v>527</v>
      </c>
      <c r="F14" s="122">
        <v>412</v>
      </c>
      <c r="G14" s="122">
        <v>361</v>
      </c>
      <c r="H14" s="122">
        <v>355</v>
      </c>
      <c r="I14" s="122">
        <v>103</v>
      </c>
      <c r="J14" s="122">
        <v>25</v>
      </c>
      <c r="K14" s="124">
        <f>SUM(B14:J14)</f>
        <v>2233</v>
      </c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</row>
    <row r="15" spans="1:34" ht="12.75" customHeight="1">
      <c r="A15" s="121">
        <v>2013</v>
      </c>
      <c r="B15" s="122">
        <v>39</v>
      </c>
      <c r="C15" s="122">
        <v>65</v>
      </c>
      <c r="D15" s="122">
        <v>302</v>
      </c>
      <c r="E15" s="122">
        <v>485</v>
      </c>
      <c r="F15" s="122">
        <v>414</v>
      </c>
      <c r="G15" s="122">
        <v>395</v>
      </c>
      <c r="H15" s="122">
        <v>401</v>
      </c>
      <c r="I15" s="122">
        <v>127</v>
      </c>
      <c r="J15" s="122">
        <v>42</v>
      </c>
      <c r="K15" s="124">
        <f>SUM(B15:J15)</f>
        <v>2270</v>
      </c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</row>
    <row r="16" spans="1:34" ht="12.75" customHeight="1">
      <c r="A16" s="121">
        <v>2015</v>
      </c>
      <c r="B16" s="122">
        <v>35</v>
      </c>
      <c r="C16" s="122">
        <v>63</v>
      </c>
      <c r="D16" s="122">
        <v>298</v>
      </c>
      <c r="E16" s="122">
        <v>497</v>
      </c>
      <c r="F16" s="122">
        <v>403</v>
      </c>
      <c r="G16" s="122">
        <v>423</v>
      </c>
      <c r="H16" s="122">
        <v>406</v>
      </c>
      <c r="I16" s="122">
        <v>110</v>
      </c>
      <c r="J16" s="122">
        <v>34</v>
      </c>
      <c r="K16" s="87">
        <v>2269</v>
      </c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:34" ht="12.75" customHeight="1">
      <c r="A17" s="121">
        <v>2016</v>
      </c>
      <c r="B17" s="123">
        <v>36</v>
      </c>
      <c r="C17" s="123">
        <v>63</v>
      </c>
      <c r="D17" s="123">
        <v>294</v>
      </c>
      <c r="E17" s="123">
        <v>506</v>
      </c>
      <c r="F17" s="123">
        <v>409</v>
      </c>
      <c r="G17" s="123">
        <v>407</v>
      </c>
      <c r="H17" s="123">
        <v>416</v>
      </c>
      <c r="I17" s="123">
        <v>115</v>
      </c>
      <c r="J17" s="123">
        <v>33</v>
      </c>
      <c r="K17" s="123">
        <v>2279</v>
      </c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:34" ht="12.75" customHeight="1">
      <c r="A18" s="121">
        <v>2017</v>
      </c>
      <c r="B18" s="123">
        <v>30</v>
      </c>
      <c r="C18" s="123">
        <v>73</v>
      </c>
      <c r="D18" s="123">
        <v>289</v>
      </c>
      <c r="E18" s="123">
        <v>520</v>
      </c>
      <c r="F18" s="123">
        <v>410</v>
      </c>
      <c r="G18" s="123">
        <v>406</v>
      </c>
      <c r="H18" s="123">
        <v>409</v>
      </c>
      <c r="I18" s="123">
        <v>123</v>
      </c>
      <c r="J18" s="123">
        <v>33</v>
      </c>
      <c r="K18" s="123">
        <v>2293</v>
      </c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</row>
    <row r="19" spans="1:34" ht="14.25" customHeight="1">
      <c r="A19" s="131" t="s">
        <v>99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</row>
    <row r="20" spans="1:34" ht="12.75" customHeight="1">
      <c r="A20" s="121">
        <v>2008</v>
      </c>
      <c r="B20" s="122">
        <v>430</v>
      </c>
      <c r="C20" s="122">
        <v>446</v>
      </c>
      <c r="D20" s="122">
        <v>1296</v>
      </c>
      <c r="E20" s="122">
        <v>1479</v>
      </c>
      <c r="F20" s="122">
        <v>1336</v>
      </c>
      <c r="G20" s="122">
        <v>1090</v>
      </c>
      <c r="H20" s="122">
        <v>1087</v>
      </c>
      <c r="I20" s="122">
        <v>397</v>
      </c>
      <c r="J20" s="122">
        <v>128</v>
      </c>
      <c r="K20" s="124">
        <f>SUM(B20:J20)</f>
        <v>7689</v>
      </c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</row>
    <row r="21" spans="1:34" ht="12.75" customHeight="1">
      <c r="A21" s="121">
        <v>2013</v>
      </c>
      <c r="B21" s="122">
        <v>418</v>
      </c>
      <c r="C21" s="122">
        <v>451</v>
      </c>
      <c r="D21" s="122">
        <v>1173</v>
      </c>
      <c r="E21" s="122">
        <v>1316</v>
      </c>
      <c r="F21" s="122">
        <v>1208</v>
      </c>
      <c r="G21" s="122">
        <v>1075</v>
      </c>
      <c r="H21" s="122">
        <v>1233</v>
      </c>
      <c r="I21" s="122">
        <v>484</v>
      </c>
      <c r="J21" s="122">
        <v>219</v>
      </c>
      <c r="K21" s="124">
        <f>SUM(B21:J21)</f>
        <v>7577</v>
      </c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4" ht="12.75" customHeight="1">
      <c r="A22" s="121">
        <v>2015</v>
      </c>
      <c r="B22" s="87">
        <v>433</v>
      </c>
      <c r="C22" s="87">
        <v>440</v>
      </c>
      <c r="D22" s="87">
        <v>1138</v>
      </c>
      <c r="E22" s="87">
        <v>1299</v>
      </c>
      <c r="F22" s="87">
        <v>1166</v>
      </c>
      <c r="G22" s="87">
        <v>1099</v>
      </c>
      <c r="H22" s="87">
        <v>1241</v>
      </c>
      <c r="I22" s="87">
        <v>502</v>
      </c>
      <c r="J22" s="87">
        <v>229</v>
      </c>
      <c r="K22" s="87">
        <v>7547</v>
      </c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4" ht="12.75" customHeight="1">
      <c r="A23" s="121">
        <v>2016</v>
      </c>
      <c r="B23" s="123">
        <v>438</v>
      </c>
      <c r="C23" s="123">
        <v>432</v>
      </c>
      <c r="D23" s="123">
        <v>1111</v>
      </c>
      <c r="E23" s="123">
        <v>1294</v>
      </c>
      <c r="F23" s="123">
        <v>1144</v>
      </c>
      <c r="G23" s="123">
        <v>1108</v>
      </c>
      <c r="H23" s="123">
        <v>1247</v>
      </c>
      <c r="I23" s="123">
        <v>518</v>
      </c>
      <c r="J23" s="123">
        <v>257</v>
      </c>
      <c r="K23" s="123">
        <v>7549</v>
      </c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:34" ht="12.75" customHeight="1">
      <c r="A24" s="57">
        <v>2017</v>
      </c>
      <c r="B24" s="59">
        <v>424</v>
      </c>
      <c r="C24" s="59">
        <v>443</v>
      </c>
      <c r="D24" s="59">
        <v>1086</v>
      </c>
      <c r="E24" s="59">
        <v>1301</v>
      </c>
      <c r="F24" s="59">
        <v>1136</v>
      </c>
      <c r="G24" s="59">
        <v>1110</v>
      </c>
      <c r="H24" s="59">
        <v>1247</v>
      </c>
      <c r="I24" s="59">
        <v>551</v>
      </c>
      <c r="J24" s="59">
        <v>266</v>
      </c>
      <c r="K24" s="59">
        <v>7564</v>
      </c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</row>
    <row r="25" spans="1:11" ht="12.75" customHeight="1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2" ht="13.5">
      <c r="A26" s="19" t="s">
        <v>110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3.5" customHeight="1">
      <c r="A27" s="19" t="s">
        <v>118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ht="13.5" customHeight="1"/>
    <row r="29" ht="12.75" customHeight="1">
      <c r="A29" s="7" t="s">
        <v>122</v>
      </c>
    </row>
  </sheetData>
  <sheetProtection sheet="1" selectLockedCells="1" selectUnlockedCells="1"/>
  <mergeCells count="5">
    <mergeCell ref="A1:L1"/>
    <mergeCell ref="A7:K7"/>
    <mergeCell ref="A13:K13"/>
    <mergeCell ref="A19:K19"/>
    <mergeCell ref="A5:K5"/>
  </mergeCells>
  <hyperlinks>
    <hyperlink ref="A29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portrait" paperSize="9" scale="66" r:id="rId3"/>
  <ignoredErrors>
    <ignoredError sqref="B6" twoDigitTextYear="1"/>
    <ignoredError sqref="A8:K10 A12:K22 A11 D11 G11:K11 A24:K24 A23 D23 G23:K23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9"/>
  <sheetViews>
    <sheetView showGridLines="0" zoomScalePageLayoutView="0" workbookViewId="0" topLeftCell="A1">
      <pane ySplit="6" topLeftCell="A7" activePane="bottomLeft" state="frozen"/>
      <selection pane="topLeft" activeCell="A1" sqref="A1:K1"/>
      <selection pane="bottomLeft" activeCell="E35" sqref="E35"/>
    </sheetView>
  </sheetViews>
  <sheetFormatPr defaultColWidth="9.00390625" defaultRowHeight="14.25"/>
  <cols>
    <col min="1" max="1" width="16.625" style="0" customWidth="1"/>
    <col min="2" max="2" width="12.625" style="0" customWidth="1"/>
    <col min="3" max="4" width="9.00390625" style="0" customWidth="1"/>
    <col min="5" max="9" width="9.625" style="0" customWidth="1"/>
    <col min="10" max="10" width="10.625" style="0" customWidth="1"/>
    <col min="11" max="11" width="11.625" style="0" customWidth="1"/>
    <col min="12" max="13" width="9.00390625" style="0" customWidth="1"/>
    <col min="16" max="16" width="8.75390625" style="25" customWidth="1"/>
  </cols>
  <sheetData>
    <row r="1" spans="1:14" ht="60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ht="22.5" customHeight="1">
      <c r="A2" s="17" t="str">
        <f>Contents!$A$4</f>
        <v>Table 80a: Summary Tables, 2008-2017</v>
      </c>
    </row>
    <row r="3" ht="12.75" customHeight="1">
      <c r="A3" s="2" t="str">
        <f>Contents!$A$3</f>
        <v>Released at 11.30am (Canberra time) Friday, 2 February 2018</v>
      </c>
    </row>
    <row r="4" ht="25.5" customHeight="1">
      <c r="A4" s="6" t="s">
        <v>136</v>
      </c>
    </row>
    <row r="5" spans="1:13" ht="25.5" customHeight="1">
      <c r="A5" s="133" t="s">
        <v>109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39" ht="15" customHeight="1">
      <c r="A6" s="8"/>
      <c r="B6" s="9" t="s">
        <v>31</v>
      </c>
      <c r="C6" s="9" t="s">
        <v>32</v>
      </c>
      <c r="D6" s="9" t="s">
        <v>33</v>
      </c>
      <c r="E6" s="9" t="s">
        <v>34</v>
      </c>
      <c r="F6" s="9" t="s">
        <v>35</v>
      </c>
      <c r="G6" s="9" t="s">
        <v>36</v>
      </c>
      <c r="H6" s="9" t="s">
        <v>37</v>
      </c>
      <c r="I6" s="9" t="s">
        <v>38</v>
      </c>
      <c r="J6" s="9" t="s">
        <v>42</v>
      </c>
      <c r="K6" s="9" t="s">
        <v>43</v>
      </c>
      <c r="L6" s="9" t="s">
        <v>44</v>
      </c>
      <c r="M6" s="9" t="s">
        <v>40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14.25" customHeight="1">
      <c r="A7" s="131" t="s">
        <v>100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O7" s="41"/>
      <c r="P7" s="115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</row>
    <row r="8" spans="1:39" ht="12.75" customHeight="1">
      <c r="A8" s="57">
        <v>2008</v>
      </c>
      <c r="B8" s="102">
        <v>101</v>
      </c>
      <c r="C8" s="102">
        <v>62</v>
      </c>
      <c r="D8" s="102">
        <v>168</v>
      </c>
      <c r="E8" s="102">
        <v>141</v>
      </c>
      <c r="F8" s="102">
        <v>81</v>
      </c>
      <c r="G8" s="102">
        <v>87</v>
      </c>
      <c r="H8" s="102">
        <v>172</v>
      </c>
      <c r="I8" s="102">
        <v>234</v>
      </c>
      <c r="J8" s="102">
        <v>205</v>
      </c>
      <c r="K8" s="102">
        <v>138</v>
      </c>
      <c r="L8" s="102">
        <v>144</v>
      </c>
      <c r="M8" s="63">
        <v>1533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41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</row>
    <row r="9" spans="1:39" ht="12.75" customHeight="1">
      <c r="A9" s="57">
        <v>2013</v>
      </c>
      <c r="B9" s="102">
        <v>103</v>
      </c>
      <c r="C9" s="102">
        <v>63</v>
      </c>
      <c r="D9" s="102">
        <v>150</v>
      </c>
      <c r="E9" s="102">
        <v>131</v>
      </c>
      <c r="F9" s="102">
        <v>88</v>
      </c>
      <c r="G9" s="102">
        <v>91</v>
      </c>
      <c r="H9" s="102">
        <v>215</v>
      </c>
      <c r="I9" s="102">
        <v>190</v>
      </c>
      <c r="J9" s="102">
        <v>210</v>
      </c>
      <c r="K9" s="102">
        <v>146</v>
      </c>
      <c r="L9" s="102">
        <v>143</v>
      </c>
      <c r="M9" s="63">
        <v>1530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41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</row>
    <row r="10" spans="1:39" ht="12.75" customHeight="1">
      <c r="A10" s="57">
        <v>2015</v>
      </c>
      <c r="B10" s="101">
        <v>99</v>
      </c>
      <c r="C10" s="101">
        <v>66</v>
      </c>
      <c r="D10" s="101">
        <v>150</v>
      </c>
      <c r="E10" s="101">
        <v>126</v>
      </c>
      <c r="F10" s="101">
        <v>97</v>
      </c>
      <c r="G10" s="101">
        <v>86</v>
      </c>
      <c r="H10" s="101">
        <v>191</v>
      </c>
      <c r="I10" s="101">
        <v>197</v>
      </c>
      <c r="J10" s="101">
        <v>201</v>
      </c>
      <c r="K10" s="101">
        <v>141</v>
      </c>
      <c r="L10" s="101">
        <v>182</v>
      </c>
      <c r="M10" s="62">
        <v>1536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41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</row>
    <row r="11" spans="1:39" ht="12.75" customHeight="1">
      <c r="A11" s="57">
        <v>2016</v>
      </c>
      <c r="B11" s="100">
        <v>89</v>
      </c>
      <c r="C11" s="118">
        <v>68</v>
      </c>
      <c r="D11" s="100">
        <v>149</v>
      </c>
      <c r="E11" s="100">
        <v>126</v>
      </c>
      <c r="F11" s="100">
        <v>92</v>
      </c>
      <c r="G11" s="100">
        <v>81</v>
      </c>
      <c r="H11" s="100">
        <v>204</v>
      </c>
      <c r="I11" s="100">
        <v>203</v>
      </c>
      <c r="J11" s="100">
        <v>192</v>
      </c>
      <c r="K11" s="100">
        <v>134</v>
      </c>
      <c r="L11" s="100">
        <v>187</v>
      </c>
      <c r="M11" s="117">
        <v>1525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41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</row>
    <row r="12" spans="1:39" ht="12.75" customHeight="1">
      <c r="A12" s="57">
        <v>2017</v>
      </c>
      <c r="B12" s="100">
        <v>99</v>
      </c>
      <c r="C12" s="100">
        <v>60</v>
      </c>
      <c r="D12" s="100">
        <v>159</v>
      </c>
      <c r="E12" s="100">
        <v>133</v>
      </c>
      <c r="F12" s="100">
        <v>86</v>
      </c>
      <c r="G12" s="100">
        <v>83</v>
      </c>
      <c r="H12" s="100">
        <v>191</v>
      </c>
      <c r="I12" s="100">
        <v>207</v>
      </c>
      <c r="J12" s="100">
        <v>193</v>
      </c>
      <c r="K12" s="100">
        <v>133</v>
      </c>
      <c r="L12" s="100">
        <v>194</v>
      </c>
      <c r="M12" s="63">
        <v>1538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41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</row>
    <row r="13" spans="1:39" ht="14.25" customHeight="1">
      <c r="A13" s="131" t="s">
        <v>101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O13" s="41"/>
      <c r="P13" s="120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</row>
    <row r="14" spans="1:39" ht="12.75" customHeight="1">
      <c r="A14" s="57">
        <v>2008</v>
      </c>
      <c r="B14" s="102">
        <v>71</v>
      </c>
      <c r="C14" s="102">
        <v>34</v>
      </c>
      <c r="D14" s="102">
        <v>117</v>
      </c>
      <c r="E14" s="102">
        <v>132</v>
      </c>
      <c r="F14" s="102">
        <v>107</v>
      </c>
      <c r="G14" s="102">
        <v>82</v>
      </c>
      <c r="H14" s="102">
        <v>195</v>
      </c>
      <c r="I14" s="102">
        <v>170</v>
      </c>
      <c r="J14" s="102">
        <v>134</v>
      </c>
      <c r="K14" s="102">
        <v>70</v>
      </c>
      <c r="L14" s="102">
        <v>51</v>
      </c>
      <c r="M14" s="63">
        <v>1163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41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</row>
    <row r="15" spans="1:39" ht="12.75" customHeight="1">
      <c r="A15" s="57">
        <v>2013</v>
      </c>
      <c r="B15" s="102">
        <v>55</v>
      </c>
      <c r="C15" s="102">
        <v>36</v>
      </c>
      <c r="D15" s="102">
        <v>108</v>
      </c>
      <c r="E15" s="102">
        <v>146</v>
      </c>
      <c r="F15" s="102">
        <v>100</v>
      </c>
      <c r="G15" s="102">
        <v>77</v>
      </c>
      <c r="H15" s="102">
        <v>217</v>
      </c>
      <c r="I15" s="102">
        <v>156</v>
      </c>
      <c r="J15" s="102">
        <v>143</v>
      </c>
      <c r="K15" s="102">
        <v>82</v>
      </c>
      <c r="L15" s="102">
        <v>56</v>
      </c>
      <c r="M15" s="63">
        <v>1176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41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</row>
    <row r="16" spans="1:39" ht="12.75" customHeight="1">
      <c r="A16" s="57">
        <v>2015</v>
      </c>
      <c r="B16" s="101">
        <v>50</v>
      </c>
      <c r="C16" s="101">
        <v>38</v>
      </c>
      <c r="D16" s="101">
        <v>108</v>
      </c>
      <c r="E16" s="101">
        <v>127</v>
      </c>
      <c r="F16" s="101">
        <v>122</v>
      </c>
      <c r="G16" s="101">
        <v>76</v>
      </c>
      <c r="H16" s="101">
        <v>199</v>
      </c>
      <c r="I16" s="101">
        <v>157</v>
      </c>
      <c r="J16" s="101">
        <v>135</v>
      </c>
      <c r="K16" s="101">
        <v>98</v>
      </c>
      <c r="L16" s="101">
        <v>86</v>
      </c>
      <c r="M16" s="62">
        <v>1196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41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</row>
    <row r="17" spans="1:39" ht="12.75" customHeight="1">
      <c r="A17" s="57">
        <v>2016</v>
      </c>
      <c r="B17" s="100">
        <v>49</v>
      </c>
      <c r="C17" s="100">
        <v>41</v>
      </c>
      <c r="D17" s="100">
        <v>95</v>
      </c>
      <c r="E17" s="100">
        <v>137</v>
      </c>
      <c r="F17" s="100">
        <v>110</v>
      </c>
      <c r="G17" s="100">
        <v>89</v>
      </c>
      <c r="H17" s="100">
        <v>192</v>
      </c>
      <c r="I17" s="100">
        <v>157</v>
      </c>
      <c r="J17" s="100">
        <v>139</v>
      </c>
      <c r="K17" s="100">
        <v>102</v>
      </c>
      <c r="L17" s="100">
        <v>84</v>
      </c>
      <c r="M17" s="63">
        <v>1195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41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</row>
    <row r="18" spans="1:39" ht="12.75" customHeight="1">
      <c r="A18" s="57">
        <v>2017</v>
      </c>
      <c r="B18" s="100">
        <v>42</v>
      </c>
      <c r="C18" s="100">
        <v>49</v>
      </c>
      <c r="D18" s="100">
        <v>103</v>
      </c>
      <c r="E18" s="100">
        <v>131</v>
      </c>
      <c r="F18" s="100">
        <v>116</v>
      </c>
      <c r="G18" s="100">
        <v>94</v>
      </c>
      <c r="H18" s="100">
        <v>192</v>
      </c>
      <c r="I18" s="100">
        <v>149</v>
      </c>
      <c r="J18" s="100">
        <v>143</v>
      </c>
      <c r="K18" s="100">
        <v>101</v>
      </c>
      <c r="L18" s="100">
        <v>86</v>
      </c>
      <c r="M18" s="63">
        <v>1206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41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</row>
    <row r="19" spans="1:39" ht="14.25" customHeight="1">
      <c r="A19" s="131" t="s">
        <v>99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O19" s="41"/>
      <c r="P19" s="120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</row>
    <row r="20" spans="1:39" ht="12.75" customHeight="1">
      <c r="A20" s="57">
        <v>2008</v>
      </c>
      <c r="B20" s="102">
        <v>172</v>
      </c>
      <c r="C20" s="102">
        <v>96</v>
      </c>
      <c r="D20" s="102">
        <v>285</v>
      </c>
      <c r="E20" s="102">
        <v>273</v>
      </c>
      <c r="F20" s="102">
        <v>188</v>
      </c>
      <c r="G20" s="102">
        <v>169</v>
      </c>
      <c r="H20" s="102">
        <v>367</v>
      </c>
      <c r="I20" s="102">
        <v>404</v>
      </c>
      <c r="J20" s="102">
        <v>339</v>
      </c>
      <c r="K20" s="102">
        <v>208</v>
      </c>
      <c r="L20" s="102">
        <v>195</v>
      </c>
      <c r="M20" s="63">
        <v>2696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41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</row>
    <row r="21" spans="1:39" ht="12.75" customHeight="1">
      <c r="A21" s="57">
        <v>2013</v>
      </c>
      <c r="B21" s="102">
        <v>158</v>
      </c>
      <c r="C21" s="102">
        <v>99</v>
      </c>
      <c r="D21" s="102">
        <v>258</v>
      </c>
      <c r="E21" s="102">
        <v>277</v>
      </c>
      <c r="F21" s="102">
        <v>188</v>
      </c>
      <c r="G21" s="102">
        <v>168</v>
      </c>
      <c r="H21" s="102">
        <v>432</v>
      </c>
      <c r="I21" s="102">
        <v>346</v>
      </c>
      <c r="J21" s="102">
        <v>353</v>
      </c>
      <c r="K21" s="102">
        <v>228</v>
      </c>
      <c r="L21" s="102">
        <v>199</v>
      </c>
      <c r="M21" s="63">
        <v>2706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41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</row>
    <row r="22" spans="1:39" ht="12.75" customHeight="1">
      <c r="A22" s="57">
        <v>2015</v>
      </c>
      <c r="B22" s="101">
        <v>149</v>
      </c>
      <c r="C22" s="101">
        <v>104</v>
      </c>
      <c r="D22" s="101">
        <v>258</v>
      </c>
      <c r="E22" s="101">
        <v>253</v>
      </c>
      <c r="F22" s="101">
        <v>219</v>
      </c>
      <c r="G22" s="101">
        <v>162</v>
      </c>
      <c r="H22" s="101">
        <v>390</v>
      </c>
      <c r="I22" s="101">
        <v>354</v>
      </c>
      <c r="J22" s="101">
        <v>336</v>
      </c>
      <c r="K22" s="101">
        <v>239</v>
      </c>
      <c r="L22" s="101">
        <v>268</v>
      </c>
      <c r="M22" s="62">
        <v>2732</v>
      </c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41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39" ht="12.75" customHeight="1">
      <c r="A23" s="57">
        <v>2016</v>
      </c>
      <c r="B23" s="100">
        <v>138</v>
      </c>
      <c r="C23" s="118">
        <v>109</v>
      </c>
      <c r="D23" s="100">
        <v>244</v>
      </c>
      <c r="E23" s="100">
        <v>263</v>
      </c>
      <c r="F23" s="100">
        <v>202</v>
      </c>
      <c r="G23" s="100">
        <v>170</v>
      </c>
      <c r="H23" s="100">
        <v>396</v>
      </c>
      <c r="I23" s="100">
        <v>360</v>
      </c>
      <c r="J23" s="100">
        <v>331</v>
      </c>
      <c r="K23" s="100">
        <v>236</v>
      </c>
      <c r="L23" s="100">
        <v>271</v>
      </c>
      <c r="M23" s="117">
        <v>2720</v>
      </c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41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</row>
    <row r="24" spans="1:39" ht="12.75" customHeight="1">
      <c r="A24" s="57">
        <v>2017</v>
      </c>
      <c r="B24" s="100">
        <v>141</v>
      </c>
      <c r="C24" s="100">
        <v>109</v>
      </c>
      <c r="D24" s="100">
        <v>262</v>
      </c>
      <c r="E24" s="100">
        <v>264</v>
      </c>
      <c r="F24" s="100">
        <v>202</v>
      </c>
      <c r="G24" s="100">
        <v>177</v>
      </c>
      <c r="H24" s="100">
        <v>383</v>
      </c>
      <c r="I24" s="100">
        <v>356</v>
      </c>
      <c r="J24" s="100">
        <v>336</v>
      </c>
      <c r="K24" s="100">
        <v>234</v>
      </c>
      <c r="L24" s="100">
        <v>280</v>
      </c>
      <c r="M24" s="63">
        <v>2744</v>
      </c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41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</row>
    <row r="25" spans="1:28" ht="12.75" customHeight="1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</row>
    <row r="26" spans="1:17" ht="13.5">
      <c r="A26" s="19" t="s">
        <v>111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51"/>
      <c r="Q26" s="19"/>
    </row>
    <row r="27" spans="1:17" ht="13.5" customHeight="1">
      <c r="A27" s="19" t="s">
        <v>117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51"/>
      <c r="Q27" s="19"/>
    </row>
    <row r="28" ht="13.5" customHeight="1"/>
    <row r="29" ht="12.75" customHeight="1">
      <c r="A29" s="7" t="s">
        <v>122</v>
      </c>
    </row>
  </sheetData>
  <sheetProtection sheet="1" selectLockedCells="1" selectUnlockedCells="1"/>
  <mergeCells count="5">
    <mergeCell ref="A1:N1"/>
    <mergeCell ref="A7:M7"/>
    <mergeCell ref="A13:M13"/>
    <mergeCell ref="A19:M19"/>
    <mergeCell ref="A5:M5"/>
  </mergeCells>
  <hyperlinks>
    <hyperlink ref="A29" r:id="rId1" display="© Commonwealth of Australia 2015"/>
  </hyperlinks>
  <printOptions/>
  <pageMargins left="0.7" right="0.7" top="0.75" bottom="0.75" header="0.3" footer="0.3"/>
  <pageSetup horizontalDpi="600" verticalDpi="600" orientation="portrait" paperSize="9" scale="55" r:id="rId3"/>
  <ignoredErrors>
    <ignoredError sqref="B6" twoDigitTextYear="1"/>
    <ignoredError sqref="A13:M13 A8:A12 A19:M19 A14:A18 A20:A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pane ySplit="6" topLeftCell="A7" activePane="bottomLeft" state="frozen"/>
      <selection pane="topLeft" activeCell="A1" sqref="A1:K1"/>
      <selection pane="bottomLeft" activeCell="A2" sqref="A2"/>
    </sheetView>
  </sheetViews>
  <sheetFormatPr defaultColWidth="9.00390625" defaultRowHeight="14.25"/>
  <cols>
    <col min="1" max="1" width="16.125" style="0" customWidth="1"/>
    <col min="2" max="10" width="9.00390625" style="0" customWidth="1"/>
  </cols>
  <sheetData>
    <row r="1" spans="1:11" ht="60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ht="22.5" customHeight="1">
      <c r="A2" s="17" t="str">
        <f>Contents!$A$4</f>
        <v>Table 80a: Summary Tables, 2008-2017</v>
      </c>
    </row>
    <row r="3" ht="12.75" customHeight="1">
      <c r="A3" s="2" t="str">
        <f>Contents!$A$3</f>
        <v>Released at 11.30am (Canberra time) Friday, 2 February 2018</v>
      </c>
    </row>
    <row r="4" ht="25.5" customHeight="1">
      <c r="A4" s="6" t="s">
        <v>137</v>
      </c>
    </row>
    <row r="5" spans="1:10" ht="25.5" customHeight="1">
      <c r="A5" s="8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</row>
    <row r="6" spans="1:10" ht="12.75" customHeight="1">
      <c r="A6" s="134" t="s">
        <v>93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ht="14.25" customHeight="1">
      <c r="A7" s="131" t="s">
        <v>45</v>
      </c>
      <c r="B7" s="131"/>
      <c r="C7" s="131"/>
      <c r="D7" s="131"/>
      <c r="E7" s="131"/>
      <c r="F7" s="131"/>
      <c r="G7" s="131"/>
      <c r="H7" s="131"/>
      <c r="I7" s="131"/>
      <c r="J7" s="131"/>
    </row>
    <row r="8" ht="12.75" customHeight="1">
      <c r="A8" s="5" t="s">
        <v>46</v>
      </c>
    </row>
    <row r="9" spans="1:13" ht="12.75" customHeight="1">
      <c r="A9" s="65">
        <v>2008</v>
      </c>
      <c r="B9" s="52">
        <v>734642</v>
      </c>
      <c r="C9" s="52">
        <v>535159</v>
      </c>
      <c r="D9" s="52">
        <v>479850</v>
      </c>
      <c r="E9" s="52">
        <v>162473</v>
      </c>
      <c r="F9" s="52">
        <v>230947</v>
      </c>
      <c r="G9" s="52">
        <v>58280</v>
      </c>
      <c r="H9" s="52">
        <v>29175</v>
      </c>
      <c r="I9" s="52">
        <v>34028</v>
      </c>
      <c r="J9" s="64">
        <v>2264554</v>
      </c>
      <c r="L9" s="69"/>
      <c r="M9" s="69"/>
    </row>
    <row r="10" spans="1:10" ht="12.75" customHeight="1">
      <c r="A10" s="65">
        <v>2013</v>
      </c>
      <c r="B10" s="52">
        <v>753994</v>
      </c>
      <c r="C10" s="52">
        <v>553442</v>
      </c>
      <c r="D10" s="52">
        <v>506944</v>
      </c>
      <c r="E10" s="52">
        <v>166544</v>
      </c>
      <c r="F10" s="52">
        <v>253383</v>
      </c>
      <c r="G10" s="52">
        <v>55757</v>
      </c>
      <c r="H10" s="52">
        <v>29370</v>
      </c>
      <c r="I10" s="52">
        <v>36281</v>
      </c>
      <c r="J10" s="64">
        <v>2355715</v>
      </c>
    </row>
    <row r="11" spans="1:10" ht="12.75" customHeight="1">
      <c r="A11" s="65">
        <v>2015</v>
      </c>
      <c r="B11" s="52">
        <v>770574</v>
      </c>
      <c r="C11" s="52">
        <v>575481</v>
      </c>
      <c r="D11" s="52">
        <v>522345</v>
      </c>
      <c r="E11" s="52">
        <v>167508</v>
      </c>
      <c r="F11" s="52">
        <v>266903</v>
      </c>
      <c r="G11" s="52">
        <v>56080</v>
      </c>
      <c r="H11" s="52">
        <v>28741</v>
      </c>
      <c r="I11" s="52">
        <v>38628</v>
      </c>
      <c r="J11" s="64">
        <v>2426260</v>
      </c>
    </row>
    <row r="12" spans="1:10" ht="12.75" customHeight="1">
      <c r="A12" s="65">
        <v>2016</v>
      </c>
      <c r="B12" s="52">
        <v>779257</v>
      </c>
      <c r="C12" s="52">
        <v>588729</v>
      </c>
      <c r="D12" s="52">
        <v>531590</v>
      </c>
      <c r="E12" s="52">
        <v>169911</v>
      </c>
      <c r="F12" s="52">
        <v>270571</v>
      </c>
      <c r="G12" s="52">
        <v>56071</v>
      </c>
      <c r="H12" s="52">
        <v>29312</v>
      </c>
      <c r="I12" s="52">
        <v>40187</v>
      </c>
      <c r="J12" s="64">
        <v>2465628</v>
      </c>
    </row>
    <row r="13" spans="1:10" ht="12.75" customHeight="1">
      <c r="A13" s="65">
        <v>2017</v>
      </c>
      <c r="B13" s="52">
        <v>789833</v>
      </c>
      <c r="C13" s="52">
        <v>603389</v>
      </c>
      <c r="D13" s="52">
        <v>541171</v>
      </c>
      <c r="E13" s="52">
        <v>171748</v>
      </c>
      <c r="F13" s="52">
        <v>275910</v>
      </c>
      <c r="G13" s="52">
        <v>56174</v>
      </c>
      <c r="H13" s="52">
        <v>30235</v>
      </c>
      <c r="I13" s="52">
        <v>41722</v>
      </c>
      <c r="J13" s="64">
        <v>2510182</v>
      </c>
    </row>
    <row r="14" ht="12.75" customHeight="1">
      <c r="A14" s="5" t="s">
        <v>47</v>
      </c>
    </row>
    <row r="15" spans="1:10" ht="12.75" customHeight="1">
      <c r="A15" s="65">
        <v>2008</v>
      </c>
      <c r="B15" s="52">
        <v>373909</v>
      </c>
      <c r="C15" s="52">
        <v>303174</v>
      </c>
      <c r="D15" s="52">
        <v>226612</v>
      </c>
      <c r="E15" s="52">
        <v>88988</v>
      </c>
      <c r="F15" s="52">
        <v>118710</v>
      </c>
      <c r="G15" s="52">
        <v>23311</v>
      </c>
      <c r="H15" s="52">
        <v>9882</v>
      </c>
      <c r="I15" s="52">
        <v>25150</v>
      </c>
      <c r="J15" s="27">
        <v>1169736</v>
      </c>
    </row>
    <row r="16" spans="1:10" ht="12.75" customHeight="1">
      <c r="A16" s="65">
        <v>2013</v>
      </c>
      <c r="B16" s="52">
        <v>398557</v>
      </c>
      <c r="C16" s="52">
        <v>327708</v>
      </c>
      <c r="D16" s="52">
        <v>254467</v>
      </c>
      <c r="E16" s="52">
        <v>94604</v>
      </c>
      <c r="F16" s="52">
        <v>131712</v>
      </c>
      <c r="G16" s="52">
        <v>23875</v>
      </c>
      <c r="H16" s="52">
        <v>11039</v>
      </c>
      <c r="I16" s="52">
        <v>26928</v>
      </c>
      <c r="J16" s="27">
        <v>1268890</v>
      </c>
    </row>
    <row r="17" spans="1:10" ht="12.75" customHeight="1">
      <c r="A17" s="65">
        <v>2015</v>
      </c>
      <c r="B17" s="52">
        <v>409467</v>
      </c>
      <c r="C17" s="52">
        <v>338081</v>
      </c>
      <c r="D17" s="52">
        <v>261879</v>
      </c>
      <c r="E17" s="52">
        <v>94725</v>
      </c>
      <c r="F17" s="52">
        <v>137193</v>
      </c>
      <c r="G17" s="52">
        <v>24092</v>
      </c>
      <c r="H17" s="52">
        <v>11671</v>
      </c>
      <c r="I17" s="52">
        <v>27326</v>
      </c>
      <c r="J17" s="27">
        <v>1304434</v>
      </c>
    </row>
    <row r="18" spans="1:10" ht="12.75" customHeight="1">
      <c r="A18" s="65">
        <v>2016</v>
      </c>
      <c r="B18" s="52">
        <v>413402</v>
      </c>
      <c r="C18" s="52">
        <v>342315</v>
      </c>
      <c r="D18" s="52">
        <v>263225</v>
      </c>
      <c r="E18" s="52">
        <v>93926</v>
      </c>
      <c r="F18" s="52">
        <v>136991</v>
      </c>
      <c r="G18" s="52">
        <v>24199</v>
      </c>
      <c r="H18" s="52">
        <v>11632</v>
      </c>
      <c r="I18" s="52">
        <v>27338</v>
      </c>
      <c r="J18" s="27">
        <v>1313028</v>
      </c>
    </row>
    <row r="19" spans="1:10" ht="12.75" customHeight="1">
      <c r="A19" s="65">
        <v>2017</v>
      </c>
      <c r="B19" s="52">
        <v>417232</v>
      </c>
      <c r="C19" s="52">
        <v>347815</v>
      </c>
      <c r="D19" s="52">
        <v>265384</v>
      </c>
      <c r="E19" s="52">
        <v>92989</v>
      </c>
      <c r="F19" s="52">
        <v>136695</v>
      </c>
      <c r="G19" s="52">
        <v>24283</v>
      </c>
      <c r="H19" s="52">
        <v>11171</v>
      </c>
      <c r="I19" s="52">
        <v>27494</v>
      </c>
      <c r="J19" s="27">
        <v>1323063</v>
      </c>
    </row>
    <row r="20" ht="12.75" customHeight="1">
      <c r="A20" s="5" t="s">
        <v>48</v>
      </c>
    </row>
    <row r="21" spans="1:10" ht="12.75" customHeight="1">
      <c r="A21" s="65">
        <v>2008</v>
      </c>
      <c r="B21" s="52">
        <v>1108551</v>
      </c>
      <c r="C21" s="52">
        <v>838333</v>
      </c>
      <c r="D21" s="52">
        <v>706462</v>
      </c>
      <c r="E21" s="52">
        <v>251461</v>
      </c>
      <c r="F21" s="52">
        <v>349657</v>
      </c>
      <c r="G21" s="52">
        <v>81591</v>
      </c>
      <c r="H21" s="52">
        <v>39057</v>
      </c>
      <c r="I21" s="52">
        <v>59178</v>
      </c>
      <c r="J21" s="27">
        <v>3434290</v>
      </c>
    </row>
    <row r="22" spans="1:10" ht="12.75" customHeight="1">
      <c r="A22" s="65">
        <v>2013</v>
      </c>
      <c r="B22" s="52">
        <v>1152551</v>
      </c>
      <c r="C22" s="52">
        <v>881150</v>
      </c>
      <c r="D22" s="52">
        <v>761411</v>
      </c>
      <c r="E22" s="52">
        <v>261148</v>
      </c>
      <c r="F22" s="52">
        <v>385095</v>
      </c>
      <c r="G22" s="52">
        <v>79632</v>
      </c>
      <c r="H22" s="52">
        <v>40409</v>
      </c>
      <c r="I22" s="52">
        <v>63209</v>
      </c>
      <c r="J22" s="27">
        <v>3624605</v>
      </c>
    </row>
    <row r="23" spans="1:10" ht="12.75" customHeight="1">
      <c r="A23" s="65">
        <v>2015</v>
      </c>
      <c r="B23" s="52">
        <v>1180041</v>
      </c>
      <c r="C23" s="52">
        <v>913562</v>
      </c>
      <c r="D23" s="52">
        <v>784224</v>
      </c>
      <c r="E23" s="52">
        <v>262233</v>
      </c>
      <c r="F23" s="52">
        <v>404096</v>
      </c>
      <c r="G23" s="52">
        <v>80172</v>
      </c>
      <c r="H23" s="52">
        <v>40412</v>
      </c>
      <c r="I23" s="52">
        <v>65954</v>
      </c>
      <c r="J23" s="27">
        <v>3730694</v>
      </c>
    </row>
    <row r="24" spans="1:10" ht="12.75" customHeight="1">
      <c r="A24" s="65">
        <v>2016</v>
      </c>
      <c r="B24" s="52">
        <v>1192659</v>
      </c>
      <c r="C24" s="52">
        <v>931044</v>
      </c>
      <c r="D24" s="52">
        <v>794815</v>
      </c>
      <c r="E24" s="52">
        <v>263837</v>
      </c>
      <c r="F24" s="52">
        <v>407562</v>
      </c>
      <c r="G24" s="52">
        <v>80270</v>
      </c>
      <c r="H24" s="52">
        <v>40944</v>
      </c>
      <c r="I24" s="52">
        <v>67525</v>
      </c>
      <c r="J24" s="27">
        <v>3778656</v>
      </c>
    </row>
    <row r="25" spans="1:10" ht="12.75" customHeight="1">
      <c r="A25" s="65">
        <v>2017</v>
      </c>
      <c r="B25" s="52">
        <v>1207065</v>
      </c>
      <c r="C25" s="52">
        <v>951204</v>
      </c>
      <c r="D25" s="52">
        <v>806555</v>
      </c>
      <c r="E25" s="52">
        <v>264737</v>
      </c>
      <c r="F25" s="52">
        <v>412605</v>
      </c>
      <c r="G25" s="52">
        <v>80457</v>
      </c>
      <c r="H25" s="52">
        <v>41406</v>
      </c>
      <c r="I25" s="52">
        <v>69216</v>
      </c>
      <c r="J25" s="27">
        <v>3833245</v>
      </c>
    </row>
    <row r="26" spans="1:10" ht="14.25" customHeight="1">
      <c r="A26" s="131" t="s">
        <v>49</v>
      </c>
      <c r="B26" s="131"/>
      <c r="C26" s="131"/>
      <c r="D26" s="131"/>
      <c r="E26" s="131"/>
      <c r="F26" s="131"/>
      <c r="G26" s="131"/>
      <c r="H26" s="131"/>
      <c r="I26" s="131"/>
      <c r="J26" s="131"/>
    </row>
    <row r="27" spans="1:10" s="24" customFormat="1" ht="12.75" customHeight="1">
      <c r="A27" s="65">
        <v>2008</v>
      </c>
      <c r="B27" s="66">
        <v>2453</v>
      </c>
      <c r="C27" s="66">
        <v>3247</v>
      </c>
      <c r="D27" s="66">
        <v>5972</v>
      </c>
      <c r="E27" s="66">
        <v>6916</v>
      </c>
      <c r="F27" s="66">
        <v>2067</v>
      </c>
      <c r="G27" s="66">
        <v>1547</v>
      </c>
      <c r="H27" s="66">
        <v>435</v>
      </c>
      <c r="I27" s="66">
        <v>123</v>
      </c>
      <c r="J27" s="60">
        <v>22760</v>
      </c>
    </row>
    <row r="28" spans="1:10" ht="12.75" customHeight="1">
      <c r="A28" s="65">
        <v>2013</v>
      </c>
      <c r="B28" s="52">
        <v>2698</v>
      </c>
      <c r="C28" s="52">
        <v>3288</v>
      </c>
      <c r="D28" s="52">
        <v>8951</v>
      </c>
      <c r="E28" s="52">
        <v>2505</v>
      </c>
      <c r="F28" s="52">
        <v>1808</v>
      </c>
      <c r="G28" s="52">
        <v>1267</v>
      </c>
      <c r="H28" s="52">
        <v>181</v>
      </c>
      <c r="I28" s="52">
        <v>216</v>
      </c>
      <c r="J28" s="10">
        <v>20914</v>
      </c>
    </row>
    <row r="29" spans="1:10" ht="12.75" customHeight="1">
      <c r="A29" s="65">
        <v>2015</v>
      </c>
      <c r="B29" s="52">
        <v>2501</v>
      </c>
      <c r="C29" s="52">
        <v>3293</v>
      </c>
      <c r="D29" s="52">
        <v>9321</v>
      </c>
      <c r="E29" s="52">
        <v>2250</v>
      </c>
      <c r="F29" s="52">
        <v>1783</v>
      </c>
      <c r="G29" s="52">
        <v>687</v>
      </c>
      <c r="H29" s="52">
        <v>273</v>
      </c>
      <c r="I29" s="52">
        <v>171</v>
      </c>
      <c r="J29" s="10">
        <v>20279</v>
      </c>
    </row>
    <row r="30" spans="1:10" ht="12.75" customHeight="1">
      <c r="A30" s="65">
        <v>2016</v>
      </c>
      <c r="B30" s="52">
        <v>2484</v>
      </c>
      <c r="C30" s="52">
        <v>3324</v>
      </c>
      <c r="D30" s="52">
        <v>9312</v>
      </c>
      <c r="E30" s="52">
        <v>2095</v>
      </c>
      <c r="F30" s="52">
        <v>1402</v>
      </c>
      <c r="G30" s="52">
        <v>536</v>
      </c>
      <c r="H30" s="52">
        <v>274</v>
      </c>
      <c r="I30" s="52">
        <v>143</v>
      </c>
      <c r="J30" s="10">
        <v>19570</v>
      </c>
    </row>
    <row r="31" spans="1:10" ht="12.75" customHeight="1">
      <c r="A31" s="65">
        <v>2017</v>
      </c>
      <c r="B31" s="52">
        <v>2242</v>
      </c>
      <c r="C31" s="52">
        <v>3431</v>
      </c>
      <c r="D31" s="52">
        <v>6237</v>
      </c>
      <c r="E31" s="52">
        <v>1968</v>
      </c>
      <c r="F31" s="52">
        <v>1103</v>
      </c>
      <c r="G31" s="52">
        <v>537</v>
      </c>
      <c r="H31" s="52">
        <v>289</v>
      </c>
      <c r="I31" s="52">
        <v>173</v>
      </c>
      <c r="J31" s="10">
        <v>15980</v>
      </c>
    </row>
    <row r="32" spans="1:10" ht="14.25" customHeight="1">
      <c r="A32" s="131" t="s">
        <v>50</v>
      </c>
      <c r="B32" s="131"/>
      <c r="C32" s="131"/>
      <c r="D32" s="131"/>
      <c r="E32" s="131"/>
      <c r="F32" s="131"/>
      <c r="G32" s="131"/>
      <c r="H32" s="131"/>
      <c r="I32" s="131"/>
      <c r="J32" s="131"/>
    </row>
    <row r="33" spans="1:10" ht="12.75" customHeight="1">
      <c r="A33" s="65">
        <v>2008</v>
      </c>
      <c r="B33" s="52">
        <v>1111004</v>
      </c>
      <c r="C33" s="52">
        <v>841580</v>
      </c>
      <c r="D33" s="52">
        <v>712434</v>
      </c>
      <c r="E33" s="52">
        <v>258377</v>
      </c>
      <c r="F33" s="52">
        <v>351724</v>
      </c>
      <c r="G33" s="52">
        <v>83138</v>
      </c>
      <c r="H33" s="52">
        <v>39492</v>
      </c>
      <c r="I33" s="52">
        <v>59301</v>
      </c>
      <c r="J33" s="46">
        <v>3457050</v>
      </c>
    </row>
    <row r="34" spans="1:10" ht="12.75" customHeight="1">
      <c r="A34" s="65">
        <v>2013</v>
      </c>
      <c r="B34" s="52">
        <v>1155249</v>
      </c>
      <c r="C34" s="52">
        <v>884438</v>
      </c>
      <c r="D34" s="52">
        <v>770362</v>
      </c>
      <c r="E34" s="52">
        <v>263653</v>
      </c>
      <c r="F34" s="52">
        <v>386903</v>
      </c>
      <c r="G34" s="52">
        <v>80899</v>
      </c>
      <c r="H34" s="52">
        <v>40590</v>
      </c>
      <c r="I34" s="52">
        <v>63425</v>
      </c>
      <c r="J34" s="46">
        <v>3645519</v>
      </c>
    </row>
    <row r="35" spans="1:12" ht="12.75" customHeight="1">
      <c r="A35" s="65">
        <v>2015</v>
      </c>
      <c r="B35" s="52">
        <v>1182542</v>
      </c>
      <c r="C35" s="52">
        <v>916855</v>
      </c>
      <c r="D35" s="52">
        <v>793545</v>
      </c>
      <c r="E35" s="52">
        <v>264483</v>
      </c>
      <c r="F35" s="52">
        <v>405879</v>
      </c>
      <c r="G35" s="52">
        <v>80859</v>
      </c>
      <c r="H35" s="52">
        <v>40685</v>
      </c>
      <c r="I35" s="52">
        <v>66125</v>
      </c>
      <c r="J35" s="46">
        <v>3750973</v>
      </c>
      <c r="L35" s="52"/>
    </row>
    <row r="36" spans="1:10" ht="12.75" customHeight="1">
      <c r="A36" s="65">
        <v>2016</v>
      </c>
      <c r="B36" s="52">
        <v>1195143</v>
      </c>
      <c r="C36" s="52">
        <v>934368</v>
      </c>
      <c r="D36" s="52">
        <v>804127</v>
      </c>
      <c r="E36" s="52">
        <v>265932</v>
      </c>
      <c r="F36" s="52">
        <v>408964</v>
      </c>
      <c r="G36" s="52">
        <v>80806</v>
      </c>
      <c r="H36" s="52">
        <v>41218</v>
      </c>
      <c r="I36" s="52">
        <v>67668</v>
      </c>
      <c r="J36" s="46">
        <v>3798226</v>
      </c>
    </row>
    <row r="37" spans="1:10" ht="12.75" customHeight="1">
      <c r="A37" s="65">
        <v>2017</v>
      </c>
      <c r="B37" s="52">
        <f aca="true" t="shared" si="0" ref="B37:I37">B25+B31</f>
        <v>1209307</v>
      </c>
      <c r="C37" s="52">
        <f t="shared" si="0"/>
        <v>954635</v>
      </c>
      <c r="D37" s="52">
        <f t="shared" si="0"/>
        <v>812792</v>
      </c>
      <c r="E37" s="52">
        <f t="shared" si="0"/>
        <v>266705</v>
      </c>
      <c r="F37" s="52">
        <f t="shared" si="0"/>
        <v>413708</v>
      </c>
      <c r="G37" s="52">
        <f t="shared" si="0"/>
        <v>80994</v>
      </c>
      <c r="H37" s="52">
        <f t="shared" si="0"/>
        <v>41695</v>
      </c>
      <c r="I37" s="52">
        <f t="shared" si="0"/>
        <v>69389</v>
      </c>
      <c r="J37" s="46">
        <v>3849225</v>
      </c>
    </row>
    <row r="38" spans="2:10" ht="13.5">
      <c r="B38" s="27"/>
      <c r="C38" s="27"/>
      <c r="D38" s="27"/>
      <c r="E38" s="27"/>
      <c r="F38" s="27"/>
      <c r="G38" s="27"/>
      <c r="H38" s="27"/>
      <c r="I38" s="27"/>
      <c r="J38" s="27"/>
    </row>
    <row r="39" ht="13.5">
      <c r="A39" s="5" t="s">
        <v>119</v>
      </c>
    </row>
    <row r="41" ht="12.75" customHeight="1">
      <c r="A41" s="7" t="s">
        <v>122</v>
      </c>
    </row>
  </sheetData>
  <sheetProtection sheet="1" selectLockedCells="1" selectUnlockedCells="1"/>
  <mergeCells count="5">
    <mergeCell ref="A1:K1"/>
    <mergeCell ref="A7:J7"/>
    <mergeCell ref="A26:J26"/>
    <mergeCell ref="A32:J32"/>
    <mergeCell ref="A6:J6"/>
  </mergeCells>
  <hyperlinks>
    <hyperlink ref="A41" r:id="rId1" display="© Commonwealth of Australia 2015"/>
  </hyperlinks>
  <printOptions/>
  <pageMargins left="0.7" right="0.7" top="0.75" bottom="0.75" header="0.3" footer="0.3"/>
  <pageSetup horizontalDpi="600" verticalDpi="600" orientation="portrait" paperSize="9" scale="6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showGridLines="0" showZeros="0" zoomScalePageLayoutView="0" workbookViewId="0" topLeftCell="A1">
      <pane ySplit="6" topLeftCell="A7" activePane="bottomLeft" state="frozen"/>
      <selection pane="topLeft" activeCell="A1" sqref="A1:K1"/>
      <selection pane="bottomLeft" activeCell="A2" sqref="A2"/>
    </sheetView>
  </sheetViews>
  <sheetFormatPr defaultColWidth="9.00390625" defaultRowHeight="14.25"/>
  <cols>
    <col min="1" max="10" width="9.00390625" style="0" customWidth="1"/>
    <col min="12" max="12" width="14.25390625" style="0" customWidth="1"/>
  </cols>
  <sheetData>
    <row r="1" spans="1:11" ht="60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ht="22.5" customHeight="1">
      <c r="A2" s="17" t="str">
        <f>Contents!$A$4</f>
        <v>Table 80a: Summary Tables, 2008-2017</v>
      </c>
    </row>
    <row r="3" ht="12.75" customHeight="1">
      <c r="A3" s="2" t="str">
        <f>Contents!$A$3</f>
        <v>Released at 11.30am (Canberra time) Friday, 2 February 2018</v>
      </c>
    </row>
    <row r="4" ht="24.75" customHeight="1">
      <c r="A4" s="6" t="s">
        <v>138</v>
      </c>
    </row>
    <row r="5" spans="1:10" ht="25.5" customHeight="1">
      <c r="A5" s="8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</row>
    <row r="6" spans="1:10" ht="12.75" customHeight="1">
      <c r="A6" s="135" t="s">
        <v>93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14.25" customHeight="1">
      <c r="A7" s="131" t="s">
        <v>51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29" ht="12.75" customHeight="1">
      <c r="A8" s="47">
        <v>2008</v>
      </c>
      <c r="B8" s="22">
        <v>9</v>
      </c>
      <c r="C8" s="10">
        <v>153</v>
      </c>
      <c r="D8" s="10">
        <v>342</v>
      </c>
      <c r="E8" s="10">
        <v>63</v>
      </c>
      <c r="F8" s="10">
        <v>17</v>
      </c>
      <c r="G8" s="10">
        <v>24</v>
      </c>
      <c r="H8" s="10">
        <v>22</v>
      </c>
      <c r="I8" s="10">
        <v>8</v>
      </c>
      <c r="J8" s="10">
        <v>638</v>
      </c>
      <c r="L8" s="33"/>
      <c r="M8" s="33"/>
      <c r="N8" s="33"/>
      <c r="O8" s="33"/>
      <c r="P8" s="33"/>
      <c r="Q8" s="33"/>
      <c r="R8" s="33"/>
      <c r="S8" s="33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 customHeight="1">
      <c r="A9" s="47">
        <v>2013</v>
      </c>
      <c r="B9" s="10">
        <v>79</v>
      </c>
      <c r="C9" s="10">
        <v>194</v>
      </c>
      <c r="D9" s="10">
        <v>699</v>
      </c>
      <c r="E9" s="10">
        <v>35</v>
      </c>
      <c r="F9" s="68" t="s">
        <v>115</v>
      </c>
      <c r="G9" s="10">
        <v>27</v>
      </c>
      <c r="H9" s="10">
        <v>28</v>
      </c>
      <c r="I9" s="10">
        <v>14</v>
      </c>
      <c r="J9" s="10">
        <v>1076</v>
      </c>
      <c r="L9" s="34"/>
      <c r="M9" s="34"/>
      <c r="N9" s="34"/>
      <c r="O9" s="34"/>
      <c r="P9" s="34"/>
      <c r="Q9" s="34"/>
      <c r="R9" s="34"/>
      <c r="S9" s="34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 customHeight="1">
      <c r="A10" s="47">
        <v>2015</v>
      </c>
      <c r="B10" s="10">
        <v>38</v>
      </c>
      <c r="C10" s="10">
        <v>173</v>
      </c>
      <c r="D10" s="10">
        <v>1222</v>
      </c>
      <c r="E10" s="10">
        <v>50</v>
      </c>
      <c r="F10" s="22">
        <v>3</v>
      </c>
      <c r="G10" s="10">
        <v>3</v>
      </c>
      <c r="H10" s="10">
        <v>27</v>
      </c>
      <c r="I10" s="10">
        <v>17</v>
      </c>
      <c r="J10" s="10">
        <v>1533</v>
      </c>
      <c r="L10" s="35"/>
      <c r="M10" s="35"/>
      <c r="N10" s="35"/>
      <c r="O10" s="35"/>
      <c r="P10" s="35"/>
      <c r="Q10" s="35"/>
      <c r="R10" s="35"/>
      <c r="S10" s="35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 customHeight="1">
      <c r="A11" s="47">
        <v>2016</v>
      </c>
      <c r="B11" s="10">
        <v>37</v>
      </c>
      <c r="C11" s="10">
        <v>110</v>
      </c>
      <c r="D11" s="10">
        <v>1125</v>
      </c>
      <c r="E11" s="72">
        <v>42</v>
      </c>
      <c r="F11" s="10">
        <v>3</v>
      </c>
      <c r="G11" s="10">
        <v>3</v>
      </c>
      <c r="H11" s="10">
        <v>20</v>
      </c>
      <c r="I11" s="10">
        <v>5</v>
      </c>
      <c r="J11" s="10">
        <v>1345</v>
      </c>
      <c r="L11" s="36"/>
      <c r="M11" s="36"/>
      <c r="N11" s="36"/>
      <c r="O11" s="36"/>
      <c r="P11" s="36"/>
      <c r="Q11" s="36"/>
      <c r="R11" s="36"/>
      <c r="S11" s="36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75" customHeight="1">
      <c r="A12" s="47">
        <v>2017</v>
      </c>
      <c r="B12" s="10">
        <v>63</v>
      </c>
      <c r="C12" s="10">
        <v>102</v>
      </c>
      <c r="D12" s="10">
        <v>824</v>
      </c>
      <c r="E12" s="10">
        <v>26</v>
      </c>
      <c r="F12" s="68" t="s">
        <v>115</v>
      </c>
      <c r="G12" s="10">
        <v>3</v>
      </c>
      <c r="H12" s="10">
        <v>38</v>
      </c>
      <c r="I12" s="10">
        <v>4</v>
      </c>
      <c r="J12" s="10">
        <v>1060</v>
      </c>
      <c r="L12" s="88"/>
      <c r="M12" s="88"/>
      <c r="N12" s="88"/>
      <c r="O12" s="88"/>
      <c r="P12" s="88"/>
      <c r="Q12" s="88"/>
      <c r="R12" s="88"/>
      <c r="S12" s="88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4.25" customHeight="1">
      <c r="A13" s="132" t="s">
        <v>52</v>
      </c>
      <c r="B13" s="132"/>
      <c r="C13" s="132"/>
      <c r="D13" s="132"/>
      <c r="E13" s="132"/>
      <c r="F13" s="132"/>
      <c r="G13" s="132"/>
      <c r="H13" s="132"/>
      <c r="I13" s="132"/>
      <c r="J13" s="132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 customHeight="1">
      <c r="A14" s="47">
        <v>2008</v>
      </c>
      <c r="B14" s="22">
        <v>14</v>
      </c>
      <c r="C14" s="44">
        <v>108</v>
      </c>
      <c r="D14" s="44">
        <v>639</v>
      </c>
      <c r="E14" s="44">
        <v>62</v>
      </c>
      <c r="F14" s="44">
        <v>35</v>
      </c>
      <c r="G14" s="44">
        <v>0</v>
      </c>
      <c r="H14" s="44">
        <v>29</v>
      </c>
      <c r="I14" s="68">
        <v>3</v>
      </c>
      <c r="J14" s="44">
        <v>890</v>
      </c>
      <c r="L14" s="30"/>
      <c r="M14" s="30"/>
      <c r="N14" s="30"/>
      <c r="O14" s="30"/>
      <c r="P14" s="30"/>
      <c r="Q14" s="30"/>
      <c r="R14" s="30"/>
      <c r="S14" s="30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 customHeight="1">
      <c r="A15" s="47">
        <v>2013</v>
      </c>
      <c r="B15" s="44">
        <v>86</v>
      </c>
      <c r="C15" s="44">
        <v>109</v>
      </c>
      <c r="D15" s="44">
        <v>589</v>
      </c>
      <c r="E15" s="44">
        <v>47</v>
      </c>
      <c r="F15" s="44">
        <v>4</v>
      </c>
      <c r="G15" s="44">
        <v>7</v>
      </c>
      <c r="H15" s="44">
        <v>36</v>
      </c>
      <c r="I15" s="68">
        <v>4</v>
      </c>
      <c r="J15" s="44">
        <v>882</v>
      </c>
      <c r="L15" s="30"/>
      <c r="M15" s="30"/>
      <c r="N15" s="30"/>
      <c r="O15" s="30"/>
      <c r="P15" s="30"/>
      <c r="Q15" s="30"/>
      <c r="R15" s="30"/>
      <c r="S15" s="30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 customHeight="1">
      <c r="A16" s="47">
        <v>2015</v>
      </c>
      <c r="B16" s="44">
        <v>13</v>
      </c>
      <c r="C16" s="44">
        <v>126</v>
      </c>
      <c r="D16" s="44">
        <v>675</v>
      </c>
      <c r="E16" s="44">
        <v>49</v>
      </c>
      <c r="F16" s="44">
        <v>21</v>
      </c>
      <c r="G16" s="44">
        <v>3</v>
      </c>
      <c r="H16" s="44">
        <v>48</v>
      </c>
      <c r="I16" s="68" t="s">
        <v>115</v>
      </c>
      <c r="J16" s="44">
        <v>935</v>
      </c>
      <c r="L16" s="30"/>
      <c r="M16" s="30"/>
      <c r="N16" s="30"/>
      <c r="O16" s="30"/>
      <c r="P16" s="30"/>
      <c r="Q16" s="30"/>
      <c r="R16" s="30"/>
      <c r="S16" s="30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 customHeight="1">
      <c r="A17" s="47">
        <v>2016</v>
      </c>
      <c r="B17" s="44">
        <v>36</v>
      </c>
      <c r="C17" s="44">
        <v>190</v>
      </c>
      <c r="D17" s="44">
        <v>614</v>
      </c>
      <c r="E17" s="44">
        <v>63</v>
      </c>
      <c r="F17" s="44">
        <v>6</v>
      </c>
      <c r="G17" s="68" t="s">
        <v>115</v>
      </c>
      <c r="H17" s="44">
        <v>53</v>
      </c>
      <c r="I17" s="68" t="s">
        <v>115</v>
      </c>
      <c r="J17" s="44">
        <v>962</v>
      </c>
      <c r="L17" s="30"/>
      <c r="M17" s="30"/>
      <c r="N17" s="30"/>
      <c r="O17" s="30"/>
      <c r="P17" s="30"/>
      <c r="Q17" s="30"/>
      <c r="R17" s="30"/>
      <c r="S17" s="30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75" customHeight="1">
      <c r="A18" s="47">
        <v>2017</v>
      </c>
      <c r="B18" s="44">
        <v>28</v>
      </c>
      <c r="C18" s="44">
        <v>172</v>
      </c>
      <c r="D18" s="44">
        <v>621</v>
      </c>
      <c r="E18" s="44">
        <v>63</v>
      </c>
      <c r="F18" s="44">
        <v>3</v>
      </c>
      <c r="G18" s="68" t="s">
        <v>115</v>
      </c>
      <c r="H18" s="44">
        <v>31</v>
      </c>
      <c r="I18" s="68" t="s">
        <v>115</v>
      </c>
      <c r="J18" s="44">
        <v>918</v>
      </c>
      <c r="L18" s="88"/>
      <c r="M18" s="88"/>
      <c r="N18" s="88"/>
      <c r="O18" s="88"/>
      <c r="P18" s="88"/>
      <c r="Q18" s="88"/>
      <c r="R18" s="88"/>
      <c r="S18" s="88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4.25" customHeight="1">
      <c r="A19" s="132" t="s">
        <v>53</v>
      </c>
      <c r="B19" s="132"/>
      <c r="C19" s="132"/>
      <c r="D19" s="132"/>
      <c r="E19" s="132"/>
      <c r="F19" s="132"/>
      <c r="G19" s="132"/>
      <c r="H19" s="132"/>
      <c r="I19" s="132"/>
      <c r="J19" s="132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 customHeight="1">
      <c r="A20" s="47">
        <v>2008</v>
      </c>
      <c r="B20" s="44">
        <v>745</v>
      </c>
      <c r="C20" s="44">
        <v>1082</v>
      </c>
      <c r="D20" s="44">
        <v>969</v>
      </c>
      <c r="E20" s="44">
        <v>2409</v>
      </c>
      <c r="F20" s="44">
        <v>388</v>
      </c>
      <c r="G20" s="44">
        <v>375</v>
      </c>
      <c r="H20" s="44">
        <v>175</v>
      </c>
      <c r="I20" s="68" t="s">
        <v>115</v>
      </c>
      <c r="J20" s="44">
        <v>6143</v>
      </c>
      <c r="L20" s="31"/>
      <c r="M20" s="31"/>
      <c r="N20" s="31"/>
      <c r="O20" s="31"/>
      <c r="P20" s="31"/>
      <c r="Q20" s="31"/>
      <c r="R20" s="31"/>
      <c r="S20" s="31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 customHeight="1">
      <c r="A21" s="47">
        <v>2013</v>
      </c>
      <c r="B21" s="44">
        <v>1054</v>
      </c>
      <c r="C21" s="44">
        <v>1034</v>
      </c>
      <c r="D21" s="44">
        <v>1464</v>
      </c>
      <c r="E21" s="44">
        <v>1150</v>
      </c>
      <c r="F21" s="44">
        <v>492</v>
      </c>
      <c r="G21" s="44">
        <v>476</v>
      </c>
      <c r="H21" s="44">
        <v>57</v>
      </c>
      <c r="I21" s="44">
        <v>28</v>
      </c>
      <c r="J21" s="44">
        <v>5755</v>
      </c>
      <c r="L21" s="31"/>
      <c r="M21" s="31"/>
      <c r="N21" s="31"/>
      <c r="O21" s="31"/>
      <c r="P21" s="31"/>
      <c r="Q21" s="31"/>
      <c r="R21" s="31"/>
      <c r="S21" s="31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 customHeight="1">
      <c r="A22" s="47">
        <v>2015</v>
      </c>
      <c r="B22" s="44">
        <v>848</v>
      </c>
      <c r="C22" s="44">
        <v>1043</v>
      </c>
      <c r="D22" s="44">
        <v>1535</v>
      </c>
      <c r="E22" s="44">
        <v>857</v>
      </c>
      <c r="F22" s="44">
        <v>372</v>
      </c>
      <c r="G22" s="44">
        <v>272</v>
      </c>
      <c r="H22" s="44">
        <v>100</v>
      </c>
      <c r="I22" s="44">
        <v>8</v>
      </c>
      <c r="J22" s="44">
        <v>5035</v>
      </c>
      <c r="L22" s="31"/>
      <c r="M22" s="31"/>
      <c r="N22" s="31"/>
      <c r="O22" s="31"/>
      <c r="P22" s="31"/>
      <c r="Q22" s="31"/>
      <c r="R22" s="31"/>
      <c r="S22" s="31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 customHeight="1">
      <c r="A23" s="47">
        <v>2016</v>
      </c>
      <c r="B23" s="44">
        <v>773</v>
      </c>
      <c r="C23" s="44">
        <v>1119</v>
      </c>
      <c r="D23" s="44">
        <v>1390</v>
      </c>
      <c r="E23" s="44">
        <v>650</v>
      </c>
      <c r="F23" s="44">
        <v>322</v>
      </c>
      <c r="G23" s="44">
        <v>192</v>
      </c>
      <c r="H23" s="44">
        <v>87</v>
      </c>
      <c r="I23" s="44">
        <v>11</v>
      </c>
      <c r="J23" s="44">
        <v>4544</v>
      </c>
      <c r="L23" s="31"/>
      <c r="M23" s="31"/>
      <c r="N23" s="31"/>
      <c r="O23" s="31"/>
      <c r="P23" s="31"/>
      <c r="Q23" s="31"/>
      <c r="R23" s="31"/>
      <c r="S23" s="31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75" customHeight="1">
      <c r="A24" s="47">
        <v>2017</v>
      </c>
      <c r="B24" s="44">
        <v>683</v>
      </c>
      <c r="C24" s="44">
        <v>1178</v>
      </c>
      <c r="D24" s="44">
        <v>1242</v>
      </c>
      <c r="E24" s="44">
        <v>577</v>
      </c>
      <c r="F24" s="44">
        <v>281</v>
      </c>
      <c r="G24" s="44">
        <v>224</v>
      </c>
      <c r="H24" s="44">
        <v>75</v>
      </c>
      <c r="I24" s="44">
        <v>19</v>
      </c>
      <c r="J24" s="44">
        <v>4279</v>
      </c>
      <c r="L24" s="88"/>
      <c r="M24" s="88"/>
      <c r="N24" s="88"/>
      <c r="O24" s="88"/>
      <c r="P24" s="88"/>
      <c r="Q24" s="88"/>
      <c r="R24" s="88"/>
      <c r="S24" s="88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4.25" customHeight="1">
      <c r="A25" s="132" t="s">
        <v>54</v>
      </c>
      <c r="B25" s="132"/>
      <c r="C25" s="132"/>
      <c r="D25" s="132"/>
      <c r="E25" s="132"/>
      <c r="F25" s="132"/>
      <c r="G25" s="132"/>
      <c r="H25" s="132"/>
      <c r="I25" s="132"/>
      <c r="J25" s="132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 customHeight="1">
      <c r="A26" s="47">
        <v>2008</v>
      </c>
      <c r="B26" s="44">
        <v>1474</v>
      </c>
      <c r="C26" s="44">
        <v>1165</v>
      </c>
      <c r="D26" s="44">
        <v>986</v>
      </c>
      <c r="E26" s="44">
        <v>2909</v>
      </c>
      <c r="F26" s="44">
        <v>187</v>
      </c>
      <c r="G26" s="44">
        <v>1122</v>
      </c>
      <c r="H26" s="44">
        <v>110</v>
      </c>
      <c r="I26" s="44">
        <v>3</v>
      </c>
      <c r="J26" s="44">
        <v>7956</v>
      </c>
      <c r="L26" s="32"/>
      <c r="M26" s="32"/>
      <c r="N26" s="32"/>
      <c r="O26" s="32"/>
      <c r="P26" s="32"/>
      <c r="Q26" s="32"/>
      <c r="R26" s="32"/>
      <c r="S26" s="32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 customHeight="1">
      <c r="A27" s="47">
        <v>2013</v>
      </c>
      <c r="B27" s="44">
        <v>1374</v>
      </c>
      <c r="C27" s="44">
        <v>1214</v>
      </c>
      <c r="D27" s="44">
        <v>1618</v>
      </c>
      <c r="E27" s="44">
        <v>1194</v>
      </c>
      <c r="F27" s="44">
        <v>230</v>
      </c>
      <c r="G27" s="44">
        <v>694</v>
      </c>
      <c r="H27" s="44">
        <v>23</v>
      </c>
      <c r="I27" s="44">
        <v>52</v>
      </c>
      <c r="J27" s="44">
        <v>6399</v>
      </c>
      <c r="L27" s="32"/>
      <c r="M27" s="32"/>
      <c r="N27" s="32"/>
      <c r="O27" s="32"/>
      <c r="P27" s="32"/>
      <c r="Q27" s="32"/>
      <c r="R27" s="32"/>
      <c r="S27" s="32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 customHeight="1">
      <c r="A28" s="47">
        <v>2015</v>
      </c>
      <c r="B28" s="44">
        <v>1536</v>
      </c>
      <c r="C28" s="44">
        <v>1262</v>
      </c>
      <c r="D28" s="44">
        <v>1401</v>
      </c>
      <c r="E28" s="44">
        <v>1236</v>
      </c>
      <c r="F28" s="44">
        <v>261</v>
      </c>
      <c r="G28" s="44">
        <v>361</v>
      </c>
      <c r="H28" s="44">
        <v>51</v>
      </c>
      <c r="I28" s="44">
        <v>50</v>
      </c>
      <c r="J28" s="44">
        <v>6158</v>
      </c>
      <c r="L28" s="32"/>
      <c r="M28" s="32"/>
      <c r="N28" s="32"/>
      <c r="O28" s="32"/>
      <c r="P28" s="32"/>
      <c r="Q28" s="32"/>
      <c r="R28" s="32"/>
      <c r="S28" s="32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 customHeight="1">
      <c r="A29" s="47">
        <v>2016</v>
      </c>
      <c r="B29" s="44">
        <v>1615</v>
      </c>
      <c r="C29" s="44">
        <v>1176</v>
      </c>
      <c r="D29" s="44">
        <v>1295</v>
      </c>
      <c r="E29" s="44">
        <v>1275</v>
      </c>
      <c r="F29" s="44">
        <v>217</v>
      </c>
      <c r="G29" s="44">
        <v>291</v>
      </c>
      <c r="H29" s="44">
        <v>73</v>
      </c>
      <c r="I29" s="44">
        <v>84</v>
      </c>
      <c r="J29" s="44">
        <v>6026</v>
      </c>
      <c r="L29" s="32"/>
      <c r="M29" s="32"/>
      <c r="N29" s="32"/>
      <c r="O29" s="32"/>
      <c r="P29" s="32"/>
      <c r="Q29" s="32"/>
      <c r="R29" s="32"/>
      <c r="S29" s="32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75" customHeight="1">
      <c r="A30" s="47">
        <v>2017</v>
      </c>
      <c r="B30" s="44">
        <v>1452</v>
      </c>
      <c r="C30" s="44">
        <v>1250</v>
      </c>
      <c r="D30" s="44">
        <v>1306</v>
      </c>
      <c r="E30" s="44">
        <v>1224</v>
      </c>
      <c r="F30" s="44">
        <v>219</v>
      </c>
      <c r="G30" s="44">
        <v>275</v>
      </c>
      <c r="H30" s="44">
        <v>42</v>
      </c>
      <c r="I30" s="44">
        <v>109</v>
      </c>
      <c r="J30" s="44">
        <v>5877</v>
      </c>
      <c r="L30" s="88"/>
      <c r="M30" s="88"/>
      <c r="N30" s="88"/>
      <c r="O30" s="88"/>
      <c r="P30" s="88"/>
      <c r="Q30" s="88"/>
      <c r="R30" s="88"/>
      <c r="S30" s="88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4.25" customHeight="1">
      <c r="A31" s="132" t="s">
        <v>113</v>
      </c>
      <c r="B31" s="132"/>
      <c r="C31" s="132"/>
      <c r="D31" s="132"/>
      <c r="E31" s="132"/>
      <c r="F31" s="132"/>
      <c r="G31" s="132"/>
      <c r="H31" s="132"/>
      <c r="I31" s="132"/>
      <c r="J31" s="132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 customHeight="1">
      <c r="A32" s="47">
        <v>2008</v>
      </c>
      <c r="B32" s="73">
        <v>2344</v>
      </c>
      <c r="C32" s="73">
        <v>2545</v>
      </c>
      <c r="D32" s="73">
        <v>2989</v>
      </c>
      <c r="E32" s="73">
        <v>6833</v>
      </c>
      <c r="F32" s="73">
        <v>1767</v>
      </c>
      <c r="G32" s="73">
        <v>1524</v>
      </c>
      <c r="H32" s="73">
        <v>407</v>
      </c>
      <c r="I32" s="73">
        <v>14</v>
      </c>
      <c r="J32" s="73">
        <v>18423</v>
      </c>
      <c r="L32" s="38"/>
      <c r="M32" s="38"/>
      <c r="N32" s="38"/>
      <c r="O32" s="38"/>
      <c r="P32" s="38"/>
      <c r="Q32" s="38"/>
      <c r="R32" s="38"/>
      <c r="S32" s="38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 customHeight="1">
      <c r="A33" s="47">
        <v>2013</v>
      </c>
      <c r="B33" s="73">
        <v>2631</v>
      </c>
      <c r="C33" s="73">
        <v>2608</v>
      </c>
      <c r="D33" s="73">
        <v>4423</v>
      </c>
      <c r="E33" s="73">
        <v>2450</v>
      </c>
      <c r="F33" s="73">
        <v>1658</v>
      </c>
      <c r="G33" s="73">
        <v>1208</v>
      </c>
      <c r="H33" s="73">
        <v>144</v>
      </c>
      <c r="I33" s="73">
        <v>98</v>
      </c>
      <c r="J33" s="73">
        <v>15220</v>
      </c>
      <c r="L33" s="37"/>
      <c r="M33" s="37"/>
      <c r="N33" s="37"/>
      <c r="O33" s="37"/>
      <c r="P33" s="37"/>
      <c r="Q33" s="37"/>
      <c r="R33" s="37"/>
      <c r="S33" s="37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 customHeight="1">
      <c r="A34" s="47">
        <v>2015</v>
      </c>
      <c r="B34" s="73">
        <v>2463</v>
      </c>
      <c r="C34" s="73">
        <v>2655</v>
      </c>
      <c r="D34" s="73">
        <v>4868</v>
      </c>
      <c r="E34" s="73">
        <v>2202</v>
      </c>
      <c r="F34" s="73">
        <v>1652</v>
      </c>
      <c r="G34" s="73">
        <v>643</v>
      </c>
      <c r="H34" s="73">
        <v>226</v>
      </c>
      <c r="I34" s="73">
        <v>75</v>
      </c>
      <c r="J34" s="73">
        <v>14784</v>
      </c>
      <c r="L34" s="39"/>
      <c r="M34" s="39"/>
      <c r="N34" s="39"/>
      <c r="O34" s="39"/>
      <c r="P34" s="39"/>
      <c r="Q34" s="39"/>
      <c r="R34" s="39"/>
      <c r="S34" s="3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 customHeight="1">
      <c r="A35" s="47">
        <v>2016</v>
      </c>
      <c r="B35" s="73">
        <v>2461</v>
      </c>
      <c r="C35" s="73">
        <v>2649</v>
      </c>
      <c r="D35" s="73">
        <v>4453</v>
      </c>
      <c r="E35" s="73">
        <v>2036</v>
      </c>
      <c r="F35" s="73">
        <v>1288</v>
      </c>
      <c r="G35" s="73">
        <v>489</v>
      </c>
      <c r="H35" s="73">
        <v>233</v>
      </c>
      <c r="I35" s="73">
        <v>100</v>
      </c>
      <c r="J35" s="73">
        <v>13709</v>
      </c>
      <c r="L35" s="40"/>
      <c r="M35" s="40"/>
      <c r="N35" s="40"/>
      <c r="O35" s="40"/>
      <c r="P35" s="40"/>
      <c r="Q35" s="40"/>
      <c r="R35" s="40"/>
      <c r="S35" s="40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ht="12.75" customHeight="1">
      <c r="A36" s="47">
        <v>2017</v>
      </c>
      <c r="B36" s="73">
        <v>2226</v>
      </c>
      <c r="C36" s="73">
        <v>2749</v>
      </c>
      <c r="D36" s="73">
        <v>4023</v>
      </c>
      <c r="E36" s="73">
        <v>1890</v>
      </c>
      <c r="F36" s="73">
        <v>1034</v>
      </c>
      <c r="G36" s="73">
        <v>506</v>
      </c>
      <c r="H36" s="73">
        <v>186</v>
      </c>
      <c r="I36" s="73">
        <v>132</v>
      </c>
      <c r="J36" s="73">
        <v>12746</v>
      </c>
      <c r="L36" s="88"/>
      <c r="M36" s="88"/>
      <c r="N36" s="88"/>
      <c r="O36" s="88"/>
      <c r="P36" s="88"/>
      <c r="Q36" s="88"/>
      <c r="R36" s="88"/>
      <c r="S36" s="88"/>
      <c r="U36" s="29"/>
      <c r="V36" s="29"/>
      <c r="W36" s="29"/>
      <c r="X36" s="29"/>
      <c r="Y36" s="29"/>
      <c r="Z36" s="29"/>
      <c r="AA36" s="29"/>
      <c r="AB36" s="29"/>
      <c r="AC36" s="29"/>
    </row>
    <row r="38" s="19" customFormat="1" ht="9.75">
      <c r="A38" s="20" t="s">
        <v>116</v>
      </c>
    </row>
    <row r="39" s="19" customFormat="1" ht="9.75">
      <c r="A39" s="19" t="s">
        <v>119</v>
      </c>
    </row>
    <row r="40" s="19" customFormat="1" ht="9.75">
      <c r="A40" s="19" t="s">
        <v>112</v>
      </c>
    </row>
    <row r="42" ht="12.75" customHeight="1">
      <c r="A42" s="7" t="s">
        <v>122</v>
      </c>
    </row>
  </sheetData>
  <sheetProtection sheet="1" selectLockedCells="1" selectUnlockedCells="1"/>
  <mergeCells count="7">
    <mergeCell ref="A1:K1"/>
    <mergeCell ref="A7:J7"/>
    <mergeCell ref="A13:J13"/>
    <mergeCell ref="A19:J19"/>
    <mergeCell ref="A25:J25"/>
    <mergeCell ref="A31:J31"/>
    <mergeCell ref="A6:J6"/>
  </mergeCells>
  <hyperlinks>
    <hyperlink ref="A42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portrait" paperSize="9" scale="71" r:id="rId5"/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pane ySplit="6" topLeftCell="A7" activePane="bottomLeft" state="frozen"/>
      <selection pane="topLeft" activeCell="A1" sqref="A1:K1"/>
      <selection pane="bottomLeft" activeCell="A5" sqref="A5"/>
    </sheetView>
  </sheetViews>
  <sheetFormatPr defaultColWidth="9.00390625" defaultRowHeight="14.25"/>
  <cols>
    <col min="1" max="1" width="20.75390625" style="0" customWidth="1"/>
    <col min="2" max="10" width="9.00390625" style="0" customWidth="1"/>
    <col min="14" max="21" width="8.875" style="0" bestFit="1" customWidth="1"/>
    <col min="22" max="22" width="9.00390625" style="0" bestFit="1" customWidth="1"/>
  </cols>
  <sheetData>
    <row r="1" spans="1:11" ht="60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ht="22.5" customHeight="1">
      <c r="A2" s="17" t="str">
        <f>Contents!$A$4</f>
        <v>Table 80a: Summary Tables, 2008-2017</v>
      </c>
    </row>
    <row r="3" ht="12.75" customHeight="1">
      <c r="A3" s="2" t="str">
        <f>Contents!$A$3</f>
        <v>Released at 11.30am (Canberra time) Friday, 2 February 2018</v>
      </c>
    </row>
    <row r="4" ht="25.5" customHeight="1">
      <c r="A4" s="6" t="s">
        <v>139</v>
      </c>
    </row>
    <row r="5" spans="1:10" ht="25.5" customHeight="1">
      <c r="A5" s="8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</row>
    <row r="6" spans="1:10" ht="12.75" customHeight="1">
      <c r="A6" s="135" t="s">
        <v>93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14.25" customHeight="1">
      <c r="A7" s="131" t="s">
        <v>55</v>
      </c>
      <c r="B7" s="131"/>
      <c r="C7" s="131"/>
      <c r="D7" s="131"/>
      <c r="E7" s="131"/>
      <c r="F7" s="131"/>
      <c r="G7" s="131"/>
      <c r="H7" s="131"/>
      <c r="I7" s="131"/>
      <c r="J7" s="131"/>
    </row>
    <row r="8" ht="12.75" customHeight="1">
      <c r="A8" s="5" t="s">
        <v>46</v>
      </c>
    </row>
    <row r="9" spans="1:10" s="24" customFormat="1" ht="12.75" customHeight="1">
      <c r="A9" s="61">
        <v>2008</v>
      </c>
      <c r="B9" s="52">
        <v>430057</v>
      </c>
      <c r="C9" s="52">
        <v>310835</v>
      </c>
      <c r="D9" s="52">
        <v>308771</v>
      </c>
      <c r="E9" s="52">
        <v>105080</v>
      </c>
      <c r="F9" s="52">
        <v>150842</v>
      </c>
      <c r="G9" s="52">
        <v>33475</v>
      </c>
      <c r="H9" s="52">
        <v>18460</v>
      </c>
      <c r="I9" s="66">
        <v>18546</v>
      </c>
      <c r="J9" s="66">
        <v>1376066</v>
      </c>
    </row>
    <row r="10" spans="1:10" ht="12.75" customHeight="1">
      <c r="A10" s="61">
        <v>2013</v>
      </c>
      <c r="B10" s="52">
        <v>448759</v>
      </c>
      <c r="C10" s="52">
        <v>330272</v>
      </c>
      <c r="D10" s="52">
        <v>330001</v>
      </c>
      <c r="E10" s="52">
        <v>106165</v>
      </c>
      <c r="F10" s="52">
        <v>175826</v>
      </c>
      <c r="G10" s="52">
        <v>31801</v>
      </c>
      <c r="H10" s="52">
        <v>18837</v>
      </c>
      <c r="I10" s="52">
        <v>20540</v>
      </c>
      <c r="J10" s="66">
        <v>1462201</v>
      </c>
    </row>
    <row r="11" spans="1:10" ht="12.75" customHeight="1">
      <c r="A11" s="61">
        <v>2015</v>
      </c>
      <c r="B11" s="52">
        <v>467815</v>
      </c>
      <c r="C11" s="52">
        <v>348862</v>
      </c>
      <c r="D11" s="52">
        <v>320627</v>
      </c>
      <c r="E11" s="52">
        <v>107013</v>
      </c>
      <c r="F11" s="52">
        <v>166298</v>
      </c>
      <c r="G11" s="52">
        <v>32557</v>
      </c>
      <c r="H11" s="52">
        <v>18635</v>
      </c>
      <c r="I11" s="52">
        <v>22442</v>
      </c>
      <c r="J11" s="66">
        <v>1484249</v>
      </c>
    </row>
    <row r="12" spans="1:10" ht="12.75" customHeight="1">
      <c r="A12" s="61">
        <v>2016</v>
      </c>
      <c r="B12" s="52">
        <v>477098</v>
      </c>
      <c r="C12" s="52">
        <v>359066</v>
      </c>
      <c r="D12" s="52">
        <v>327827</v>
      </c>
      <c r="E12" s="52">
        <v>109169</v>
      </c>
      <c r="F12" s="52">
        <v>169701</v>
      </c>
      <c r="G12" s="52">
        <v>33006</v>
      </c>
      <c r="H12" s="52">
        <v>19139</v>
      </c>
      <c r="I12" s="52">
        <v>23669</v>
      </c>
      <c r="J12" s="66">
        <v>1518675</v>
      </c>
    </row>
    <row r="13" spans="1:10" ht="12.75" customHeight="1">
      <c r="A13" s="61">
        <v>2017</v>
      </c>
      <c r="B13" s="52">
        <v>486730</v>
      </c>
      <c r="C13" s="52">
        <v>370416</v>
      </c>
      <c r="D13" s="52">
        <v>333818</v>
      </c>
      <c r="E13" s="52">
        <v>111180</v>
      </c>
      <c r="F13" s="52">
        <v>172964</v>
      </c>
      <c r="G13" s="52">
        <v>33552</v>
      </c>
      <c r="H13" s="52">
        <v>19602</v>
      </c>
      <c r="I13" s="52">
        <v>24814</v>
      </c>
      <c r="J13" s="66">
        <v>1553076</v>
      </c>
    </row>
    <row r="14" ht="12.75" customHeight="1">
      <c r="A14" s="5" t="s">
        <v>47</v>
      </c>
    </row>
    <row r="15" spans="1:10" ht="12.75" customHeight="1">
      <c r="A15" s="61">
        <v>2008</v>
      </c>
      <c r="B15" s="52">
        <v>187513</v>
      </c>
      <c r="C15" s="52">
        <v>144153</v>
      </c>
      <c r="D15" s="52">
        <v>123795</v>
      </c>
      <c r="E15" s="52">
        <v>51177</v>
      </c>
      <c r="F15" s="52">
        <v>62414</v>
      </c>
      <c r="G15" s="52">
        <v>11295</v>
      </c>
      <c r="H15" s="52">
        <v>4895</v>
      </c>
      <c r="I15" s="52">
        <v>12194</v>
      </c>
      <c r="J15" s="66">
        <v>597436</v>
      </c>
    </row>
    <row r="16" spans="1:10" ht="12.75" customHeight="1">
      <c r="A16" s="61">
        <v>2013</v>
      </c>
      <c r="B16" s="52">
        <v>198361</v>
      </c>
      <c r="C16" s="52">
        <v>159510</v>
      </c>
      <c r="D16" s="52">
        <v>142023</v>
      </c>
      <c r="E16" s="52">
        <v>54266</v>
      </c>
      <c r="F16" s="52">
        <v>75127</v>
      </c>
      <c r="G16" s="52">
        <v>11768</v>
      </c>
      <c r="H16" s="52">
        <v>5389</v>
      </c>
      <c r="I16" s="52">
        <v>13391</v>
      </c>
      <c r="J16" s="66">
        <v>659835</v>
      </c>
    </row>
    <row r="17" spans="1:10" ht="12.75" customHeight="1">
      <c r="A17" s="61">
        <v>2015</v>
      </c>
      <c r="B17" s="52">
        <v>202900</v>
      </c>
      <c r="C17" s="52">
        <v>165931</v>
      </c>
      <c r="D17" s="52">
        <v>131349</v>
      </c>
      <c r="E17" s="52">
        <v>54496</v>
      </c>
      <c r="F17" s="52">
        <v>64752</v>
      </c>
      <c r="G17" s="52">
        <v>11964</v>
      </c>
      <c r="H17" s="52">
        <v>5633</v>
      </c>
      <c r="I17" s="52">
        <v>13802</v>
      </c>
      <c r="J17" s="66">
        <v>650827</v>
      </c>
    </row>
    <row r="18" spans="1:10" ht="12.75" customHeight="1">
      <c r="A18" s="61">
        <v>2016</v>
      </c>
      <c r="B18" s="52">
        <v>204500</v>
      </c>
      <c r="C18" s="52">
        <v>168089</v>
      </c>
      <c r="D18" s="52">
        <v>132014</v>
      </c>
      <c r="E18" s="52">
        <v>54207</v>
      </c>
      <c r="F18" s="52">
        <v>64798</v>
      </c>
      <c r="G18" s="52">
        <v>11970</v>
      </c>
      <c r="H18" s="52">
        <v>5730</v>
      </c>
      <c r="I18" s="52">
        <v>13845</v>
      </c>
      <c r="J18" s="66">
        <v>655153</v>
      </c>
    </row>
    <row r="19" spans="1:10" ht="12.75" customHeight="1">
      <c r="A19" s="61">
        <v>2017</v>
      </c>
      <c r="B19" s="52">
        <v>206823</v>
      </c>
      <c r="C19" s="52">
        <v>170617</v>
      </c>
      <c r="D19" s="52">
        <v>132925</v>
      </c>
      <c r="E19" s="52">
        <v>53678</v>
      </c>
      <c r="F19" s="52">
        <v>64814</v>
      </c>
      <c r="G19" s="52">
        <v>12082</v>
      </c>
      <c r="H19" s="52">
        <v>5500</v>
      </c>
      <c r="I19" s="52">
        <v>14030</v>
      </c>
      <c r="J19" s="66">
        <v>660469</v>
      </c>
    </row>
    <row r="20" spans="1:10" ht="14.25" customHeight="1">
      <c r="A20" s="131" t="s">
        <v>56</v>
      </c>
      <c r="B20" s="131"/>
      <c r="C20" s="131"/>
      <c r="D20" s="131"/>
      <c r="E20" s="131"/>
      <c r="F20" s="131"/>
      <c r="G20" s="131"/>
      <c r="H20" s="131"/>
      <c r="I20" s="131"/>
      <c r="J20" s="131"/>
    </row>
    <row r="21" ht="12.75" customHeight="1">
      <c r="A21" s="5" t="s">
        <v>46</v>
      </c>
    </row>
    <row r="22" spans="1:10" ht="12.75" customHeight="1">
      <c r="A22" s="61">
        <v>2008</v>
      </c>
      <c r="B22" s="52">
        <v>304585</v>
      </c>
      <c r="C22" s="52">
        <v>224324</v>
      </c>
      <c r="D22" s="52">
        <v>171079</v>
      </c>
      <c r="E22" s="52">
        <v>57393</v>
      </c>
      <c r="F22" s="52">
        <v>80105</v>
      </c>
      <c r="G22" s="52">
        <v>24805</v>
      </c>
      <c r="H22" s="52">
        <v>10715</v>
      </c>
      <c r="I22" s="52">
        <v>15482</v>
      </c>
      <c r="J22" s="66">
        <v>888488</v>
      </c>
    </row>
    <row r="23" spans="1:10" ht="12.75" customHeight="1">
      <c r="A23" s="61">
        <v>2013</v>
      </c>
      <c r="B23" s="52">
        <v>305235</v>
      </c>
      <c r="C23" s="52">
        <v>223170</v>
      </c>
      <c r="D23" s="52">
        <v>176943</v>
      </c>
      <c r="E23" s="52">
        <v>60379</v>
      </c>
      <c r="F23" s="52">
        <v>77557</v>
      </c>
      <c r="G23" s="52">
        <v>23956</v>
      </c>
      <c r="H23" s="52">
        <v>10533</v>
      </c>
      <c r="I23" s="52">
        <v>15741</v>
      </c>
      <c r="J23" s="66">
        <v>893514</v>
      </c>
    </row>
    <row r="24" spans="1:10" ht="12.75" customHeight="1">
      <c r="A24" s="61">
        <v>2015</v>
      </c>
      <c r="B24" s="52">
        <v>302759</v>
      </c>
      <c r="C24" s="52">
        <v>226619</v>
      </c>
      <c r="D24" s="52">
        <v>201718</v>
      </c>
      <c r="E24" s="52">
        <v>60495</v>
      </c>
      <c r="F24" s="52">
        <v>100605</v>
      </c>
      <c r="G24" s="52">
        <v>23523</v>
      </c>
      <c r="H24" s="52">
        <v>10106</v>
      </c>
      <c r="I24" s="52">
        <v>16186</v>
      </c>
      <c r="J24" s="66">
        <v>942011</v>
      </c>
    </row>
    <row r="25" spans="1:10" ht="12.75" customHeight="1">
      <c r="A25" s="61">
        <v>2016</v>
      </c>
      <c r="B25" s="52">
        <v>302159</v>
      </c>
      <c r="C25" s="52">
        <v>229663</v>
      </c>
      <c r="D25" s="52">
        <v>203763</v>
      </c>
      <c r="E25" s="52">
        <v>60742</v>
      </c>
      <c r="F25" s="52">
        <v>100870</v>
      </c>
      <c r="G25" s="52">
        <v>23065</v>
      </c>
      <c r="H25" s="52">
        <v>10173</v>
      </c>
      <c r="I25" s="52">
        <v>16518</v>
      </c>
      <c r="J25" s="66">
        <v>946953</v>
      </c>
    </row>
    <row r="26" spans="1:10" ht="12.75" customHeight="1">
      <c r="A26" s="61">
        <v>2017</v>
      </c>
      <c r="B26" s="52">
        <v>303103</v>
      </c>
      <c r="C26" s="52">
        <v>232973</v>
      </c>
      <c r="D26" s="52">
        <v>207353</v>
      </c>
      <c r="E26" s="52">
        <v>60568</v>
      </c>
      <c r="F26" s="52">
        <v>102946</v>
      </c>
      <c r="G26" s="52">
        <v>22622</v>
      </c>
      <c r="H26" s="52">
        <v>10633</v>
      </c>
      <c r="I26" s="52">
        <v>16908</v>
      </c>
      <c r="J26" s="66">
        <v>957106</v>
      </c>
    </row>
    <row r="27" ht="12.75" customHeight="1">
      <c r="A27" s="5" t="s">
        <v>47</v>
      </c>
    </row>
    <row r="28" spans="1:10" ht="12.75" customHeight="1">
      <c r="A28" s="61">
        <v>2008</v>
      </c>
      <c r="B28" s="52">
        <v>186396</v>
      </c>
      <c r="C28" s="52">
        <v>159021</v>
      </c>
      <c r="D28" s="52">
        <v>102817</v>
      </c>
      <c r="E28" s="52">
        <v>37811</v>
      </c>
      <c r="F28" s="52">
        <v>56296</v>
      </c>
      <c r="G28" s="52">
        <v>12016</v>
      </c>
      <c r="H28" s="52">
        <v>4987</v>
      </c>
      <c r="I28" s="52">
        <v>12956</v>
      </c>
      <c r="J28" s="66">
        <v>572300</v>
      </c>
    </row>
    <row r="29" spans="1:10" ht="12.75" customHeight="1">
      <c r="A29" s="61">
        <v>2013</v>
      </c>
      <c r="B29" s="52">
        <v>200196</v>
      </c>
      <c r="C29" s="52">
        <v>168198</v>
      </c>
      <c r="D29" s="52">
        <v>112444</v>
      </c>
      <c r="E29" s="52">
        <v>40338</v>
      </c>
      <c r="F29" s="52">
        <v>56585</v>
      </c>
      <c r="G29" s="52">
        <v>12107</v>
      </c>
      <c r="H29" s="52">
        <v>5650</v>
      </c>
      <c r="I29" s="52">
        <v>13537</v>
      </c>
      <c r="J29" s="66">
        <v>609055</v>
      </c>
    </row>
    <row r="30" spans="1:10" ht="12.75" customHeight="1">
      <c r="A30" s="61">
        <v>2015</v>
      </c>
      <c r="B30" s="52">
        <v>206567</v>
      </c>
      <c r="C30" s="52">
        <v>172150</v>
      </c>
      <c r="D30" s="52">
        <v>130530</v>
      </c>
      <c r="E30" s="52">
        <v>40229</v>
      </c>
      <c r="F30" s="52">
        <v>72441</v>
      </c>
      <c r="G30" s="52">
        <v>12128</v>
      </c>
      <c r="H30" s="52">
        <v>6038</v>
      </c>
      <c r="I30" s="52">
        <v>13524</v>
      </c>
      <c r="J30" s="66">
        <v>653607</v>
      </c>
    </row>
    <row r="31" spans="1:10" ht="12.75" customHeight="1">
      <c r="A31" s="61">
        <v>2016</v>
      </c>
      <c r="B31" s="52">
        <v>208902</v>
      </c>
      <c r="C31" s="52">
        <v>174226</v>
      </c>
      <c r="D31" s="52">
        <v>131211</v>
      </c>
      <c r="E31" s="52">
        <v>39719</v>
      </c>
      <c r="F31" s="52">
        <v>72193</v>
      </c>
      <c r="G31" s="52">
        <v>12229</v>
      </c>
      <c r="H31" s="52">
        <v>5902</v>
      </c>
      <c r="I31" s="52">
        <v>13493</v>
      </c>
      <c r="J31" s="66">
        <v>657875</v>
      </c>
    </row>
    <row r="32" spans="1:10" ht="12.75" customHeight="1">
      <c r="A32" s="61">
        <v>2017</v>
      </c>
      <c r="B32" s="52">
        <v>210409</v>
      </c>
      <c r="C32" s="52">
        <v>177198</v>
      </c>
      <c r="D32" s="52">
        <v>132459</v>
      </c>
      <c r="E32" s="52">
        <v>39311</v>
      </c>
      <c r="F32" s="52">
        <v>71881</v>
      </c>
      <c r="G32" s="52">
        <v>12201</v>
      </c>
      <c r="H32" s="52">
        <v>5671</v>
      </c>
      <c r="I32" s="52">
        <v>13464</v>
      </c>
      <c r="J32" s="66">
        <v>662594</v>
      </c>
    </row>
    <row r="33" spans="1:10" ht="14.25" customHeight="1">
      <c r="A33" s="131" t="s">
        <v>57</v>
      </c>
      <c r="B33" s="131"/>
      <c r="C33" s="131"/>
      <c r="D33" s="131"/>
      <c r="E33" s="131"/>
      <c r="F33" s="131"/>
      <c r="G33" s="131"/>
      <c r="H33" s="131"/>
      <c r="I33" s="131"/>
      <c r="J33" s="131"/>
    </row>
    <row r="34" ht="12.75" customHeight="1">
      <c r="A34" s="5" t="s">
        <v>58</v>
      </c>
    </row>
    <row r="35" spans="1:10" ht="12.75" customHeight="1">
      <c r="A35" s="61">
        <v>2008</v>
      </c>
      <c r="B35" s="52">
        <v>734642</v>
      </c>
      <c r="C35" s="52">
        <v>535159</v>
      </c>
      <c r="D35" s="52">
        <v>479850</v>
      </c>
      <c r="E35" s="52">
        <v>162473</v>
      </c>
      <c r="F35" s="52">
        <v>230947</v>
      </c>
      <c r="G35" s="52">
        <v>58280</v>
      </c>
      <c r="H35" s="52">
        <v>29175</v>
      </c>
      <c r="I35" s="52">
        <v>34028</v>
      </c>
      <c r="J35" s="66">
        <v>2264554</v>
      </c>
    </row>
    <row r="36" spans="1:10" ht="12.75" customHeight="1">
      <c r="A36" s="61">
        <v>2013</v>
      </c>
      <c r="B36" s="52">
        <v>753994</v>
      </c>
      <c r="C36" s="52">
        <v>553442</v>
      </c>
      <c r="D36" s="52">
        <v>506944</v>
      </c>
      <c r="E36" s="52">
        <v>166544</v>
      </c>
      <c r="F36" s="52">
        <v>253383</v>
      </c>
      <c r="G36" s="52">
        <v>55757</v>
      </c>
      <c r="H36" s="52">
        <v>29370</v>
      </c>
      <c r="I36" s="52">
        <v>36281</v>
      </c>
      <c r="J36" s="66">
        <v>2355715</v>
      </c>
    </row>
    <row r="37" spans="1:10" ht="12.75" customHeight="1">
      <c r="A37" s="61">
        <v>2015</v>
      </c>
      <c r="B37" s="52">
        <v>770574</v>
      </c>
      <c r="C37" s="52">
        <v>575481</v>
      </c>
      <c r="D37" s="52">
        <v>522345</v>
      </c>
      <c r="E37" s="52">
        <v>167508</v>
      </c>
      <c r="F37" s="52">
        <v>266903</v>
      </c>
      <c r="G37" s="52">
        <v>56080</v>
      </c>
      <c r="H37" s="52">
        <v>28741</v>
      </c>
      <c r="I37" s="52">
        <v>38628</v>
      </c>
      <c r="J37" s="66">
        <v>2426260</v>
      </c>
    </row>
    <row r="38" spans="1:10" ht="12.75" customHeight="1">
      <c r="A38" s="61">
        <v>2016</v>
      </c>
      <c r="B38" s="52">
        <v>779257</v>
      </c>
      <c r="C38" s="52">
        <v>588729</v>
      </c>
      <c r="D38" s="52">
        <v>531590</v>
      </c>
      <c r="E38" s="52">
        <v>169911</v>
      </c>
      <c r="F38" s="52">
        <v>270571</v>
      </c>
      <c r="G38" s="52">
        <v>56071</v>
      </c>
      <c r="H38" s="52">
        <v>29312</v>
      </c>
      <c r="I38" s="52">
        <v>40187</v>
      </c>
      <c r="J38" s="66">
        <v>2465628</v>
      </c>
    </row>
    <row r="39" spans="1:10" ht="12.75" customHeight="1">
      <c r="A39" s="61">
        <v>2017</v>
      </c>
      <c r="B39" s="52">
        <v>789833</v>
      </c>
      <c r="C39" s="52">
        <v>603389</v>
      </c>
      <c r="D39" s="52">
        <v>541171</v>
      </c>
      <c r="E39" s="52">
        <v>171748</v>
      </c>
      <c r="F39" s="52">
        <v>275910</v>
      </c>
      <c r="G39" s="52">
        <v>56174</v>
      </c>
      <c r="H39" s="52">
        <v>30235</v>
      </c>
      <c r="I39" s="52">
        <v>41722</v>
      </c>
      <c r="J39" s="66">
        <v>2510182</v>
      </c>
    </row>
    <row r="40" ht="12.75" customHeight="1">
      <c r="A40" s="5" t="s">
        <v>59</v>
      </c>
    </row>
    <row r="41" spans="1:10" ht="12.75" customHeight="1">
      <c r="A41" s="61">
        <v>2008</v>
      </c>
      <c r="B41" s="52">
        <v>373909</v>
      </c>
      <c r="C41" s="52">
        <v>303174</v>
      </c>
      <c r="D41" s="52">
        <v>226612</v>
      </c>
      <c r="E41" s="52">
        <v>88988</v>
      </c>
      <c r="F41" s="52">
        <v>118710</v>
      </c>
      <c r="G41" s="52">
        <v>23311</v>
      </c>
      <c r="H41" s="52">
        <v>9882</v>
      </c>
      <c r="I41" s="52">
        <v>25150</v>
      </c>
      <c r="J41" s="66">
        <v>1169736</v>
      </c>
    </row>
    <row r="42" spans="1:10" ht="12.75" customHeight="1">
      <c r="A42" s="61">
        <v>2013</v>
      </c>
      <c r="B42" s="52">
        <v>398557</v>
      </c>
      <c r="C42" s="52">
        <v>327708</v>
      </c>
      <c r="D42" s="52">
        <v>254467</v>
      </c>
      <c r="E42" s="52">
        <v>94604</v>
      </c>
      <c r="F42" s="52">
        <v>131712</v>
      </c>
      <c r="G42" s="52">
        <v>23875</v>
      </c>
      <c r="H42" s="52">
        <v>11039</v>
      </c>
      <c r="I42" s="52">
        <v>26928</v>
      </c>
      <c r="J42" s="66">
        <v>1268890</v>
      </c>
    </row>
    <row r="43" spans="1:10" ht="12.75" customHeight="1">
      <c r="A43" s="61">
        <v>2015</v>
      </c>
      <c r="B43" s="52">
        <v>409467</v>
      </c>
      <c r="C43" s="52">
        <v>338081</v>
      </c>
      <c r="D43" s="52">
        <v>261879</v>
      </c>
      <c r="E43" s="52">
        <v>94725</v>
      </c>
      <c r="F43" s="52">
        <v>137193</v>
      </c>
      <c r="G43" s="52">
        <v>24092</v>
      </c>
      <c r="H43" s="52">
        <v>11671</v>
      </c>
      <c r="I43" s="52">
        <v>27326</v>
      </c>
      <c r="J43" s="66">
        <v>1304434</v>
      </c>
    </row>
    <row r="44" spans="1:10" ht="12.75" customHeight="1">
      <c r="A44" s="61">
        <v>2016</v>
      </c>
      <c r="B44" s="52">
        <v>413402</v>
      </c>
      <c r="C44" s="52">
        <v>342315</v>
      </c>
      <c r="D44" s="52">
        <v>263225</v>
      </c>
      <c r="E44" s="52">
        <v>93926</v>
      </c>
      <c r="F44" s="52">
        <v>136991</v>
      </c>
      <c r="G44" s="52">
        <v>24199</v>
      </c>
      <c r="H44" s="52">
        <v>11632</v>
      </c>
      <c r="I44" s="52">
        <v>27338</v>
      </c>
      <c r="J44" s="66">
        <v>1313028</v>
      </c>
    </row>
    <row r="45" spans="1:10" ht="12.75" customHeight="1">
      <c r="A45" s="61">
        <v>2017</v>
      </c>
      <c r="B45" s="52">
        <v>417232</v>
      </c>
      <c r="C45" s="52">
        <v>347815</v>
      </c>
      <c r="D45" s="52">
        <v>265384</v>
      </c>
      <c r="E45" s="52">
        <v>92989</v>
      </c>
      <c r="F45" s="52">
        <v>136695</v>
      </c>
      <c r="G45" s="52">
        <v>24283</v>
      </c>
      <c r="H45" s="52">
        <v>11171</v>
      </c>
      <c r="I45" s="52">
        <v>27494</v>
      </c>
      <c r="J45" s="66">
        <v>1323063</v>
      </c>
    </row>
    <row r="47" ht="13.5">
      <c r="A47" s="11" t="s">
        <v>119</v>
      </c>
    </row>
    <row r="48" ht="13.5">
      <c r="A48" s="11"/>
    </row>
    <row r="49" ht="12.75" customHeight="1">
      <c r="A49" s="7" t="s">
        <v>122</v>
      </c>
    </row>
  </sheetData>
  <sheetProtection sheet="1" selectLockedCells="1" selectUnlockedCells="1"/>
  <mergeCells count="5">
    <mergeCell ref="A1:K1"/>
    <mergeCell ref="A7:J7"/>
    <mergeCell ref="A20:J20"/>
    <mergeCell ref="A33:J33"/>
    <mergeCell ref="A6:J6"/>
  </mergeCells>
  <hyperlinks>
    <hyperlink ref="A49" r:id="rId1" display="© Commonwealth of Australia 2015"/>
  </hyperlinks>
  <printOptions/>
  <pageMargins left="0.7" right="0.7" top="0.75" bottom="0.75" header="0.3" footer="0.3"/>
  <pageSetup horizontalDpi="600" verticalDpi="600" orientation="portrait" paperSize="9" scale="62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pane ySplit="6" topLeftCell="A7" activePane="bottomLeft" state="frozen"/>
      <selection pane="topLeft" activeCell="A1" sqref="A1:K1"/>
      <selection pane="bottomLeft" activeCell="D15" sqref="D15"/>
    </sheetView>
  </sheetViews>
  <sheetFormatPr defaultColWidth="9.00390625" defaultRowHeight="14.25"/>
  <cols>
    <col min="1" max="1" width="19.25390625" style="0" customWidth="1"/>
    <col min="2" max="10" width="9.00390625" style="0" customWidth="1"/>
  </cols>
  <sheetData>
    <row r="1" spans="1:11" ht="60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ht="22.5" customHeight="1">
      <c r="A2" s="17" t="str">
        <f>Contents!$A$4</f>
        <v>Table 80a: Summary Tables, 2008-2017</v>
      </c>
    </row>
    <row r="3" ht="12.75" customHeight="1">
      <c r="A3" s="2" t="str">
        <f>Contents!$A$3</f>
        <v>Released at 11.30am (Canberra time) Friday, 2 February 2018</v>
      </c>
    </row>
    <row r="4" ht="25.5" customHeight="1">
      <c r="A4" s="6" t="s">
        <v>128</v>
      </c>
    </row>
    <row r="5" spans="1:10" ht="25.5" customHeight="1">
      <c r="A5" s="8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</row>
    <row r="6" spans="1:10" ht="12.75" customHeight="1">
      <c r="A6" s="136" t="s">
        <v>93</v>
      </c>
      <c r="B6" s="136"/>
      <c r="C6" s="136"/>
      <c r="D6" s="136"/>
      <c r="E6" s="136"/>
      <c r="F6" s="136"/>
      <c r="G6" s="136"/>
      <c r="H6" s="136"/>
      <c r="I6" s="136"/>
      <c r="J6" s="136"/>
    </row>
    <row r="7" ht="12.75" customHeight="1">
      <c r="A7" s="5" t="s">
        <v>60</v>
      </c>
    </row>
    <row r="8" spans="1:10" ht="12.75" customHeight="1">
      <c r="A8" s="11" t="s">
        <v>61</v>
      </c>
      <c r="B8" s="89">
        <v>100085</v>
      </c>
      <c r="C8" s="89">
        <v>78454</v>
      </c>
      <c r="D8" s="89">
        <v>65342</v>
      </c>
      <c r="E8" s="89">
        <v>20551</v>
      </c>
      <c r="F8" s="89">
        <v>34099</v>
      </c>
      <c r="G8" s="89">
        <v>6377</v>
      </c>
      <c r="H8" s="89">
        <v>3813</v>
      </c>
      <c r="I8" s="89">
        <v>5812</v>
      </c>
      <c r="J8" s="89">
        <v>314533</v>
      </c>
    </row>
    <row r="9" spans="1:10" ht="12.75" customHeight="1">
      <c r="A9" s="11" t="s">
        <v>62</v>
      </c>
      <c r="B9" s="89">
        <v>98755</v>
      </c>
      <c r="C9" s="89">
        <v>77312</v>
      </c>
      <c r="D9" s="89">
        <v>66311</v>
      </c>
      <c r="E9" s="89">
        <v>20133</v>
      </c>
      <c r="F9" s="89">
        <v>34362</v>
      </c>
      <c r="G9" s="89">
        <v>6268</v>
      </c>
      <c r="H9" s="89">
        <v>3675</v>
      </c>
      <c r="I9" s="89">
        <v>5783</v>
      </c>
      <c r="J9" s="89">
        <v>312599</v>
      </c>
    </row>
    <row r="10" spans="1:10" ht="12.75" customHeight="1">
      <c r="A10" s="11" t="s">
        <v>63</v>
      </c>
      <c r="B10" s="89">
        <v>98496</v>
      </c>
      <c r="C10" s="89">
        <v>77326</v>
      </c>
      <c r="D10" s="89">
        <v>68026</v>
      </c>
      <c r="E10" s="89">
        <v>20419</v>
      </c>
      <c r="F10" s="89">
        <v>34216</v>
      </c>
      <c r="G10" s="89">
        <v>6547</v>
      </c>
      <c r="H10" s="89">
        <v>3669</v>
      </c>
      <c r="I10" s="89">
        <v>5803</v>
      </c>
      <c r="J10" s="89">
        <v>314502</v>
      </c>
    </row>
    <row r="11" spans="1:10" ht="12.75" customHeight="1">
      <c r="A11" s="11" t="s">
        <v>64</v>
      </c>
      <c r="B11" s="89">
        <v>97575</v>
      </c>
      <c r="C11" s="89">
        <v>76513</v>
      </c>
      <c r="D11" s="89">
        <v>67174</v>
      </c>
      <c r="E11" s="89">
        <v>20642</v>
      </c>
      <c r="F11" s="89">
        <v>33880</v>
      </c>
      <c r="G11" s="89">
        <v>6749</v>
      </c>
      <c r="H11" s="89">
        <v>3580</v>
      </c>
      <c r="I11" s="89">
        <v>5488</v>
      </c>
      <c r="J11" s="89">
        <v>311601</v>
      </c>
    </row>
    <row r="12" spans="1:10" ht="12.75" customHeight="1">
      <c r="A12" s="11" t="s">
        <v>65</v>
      </c>
      <c r="B12" s="89">
        <v>98429</v>
      </c>
      <c r="C12" s="89">
        <v>77425</v>
      </c>
      <c r="D12" s="89">
        <v>67666</v>
      </c>
      <c r="E12" s="89">
        <v>20817</v>
      </c>
      <c r="F12" s="89">
        <v>34565</v>
      </c>
      <c r="G12" s="89">
        <v>6698</v>
      </c>
      <c r="H12" s="89">
        <v>3550</v>
      </c>
      <c r="I12" s="89">
        <v>5380</v>
      </c>
      <c r="J12" s="89">
        <v>314530</v>
      </c>
    </row>
    <row r="13" spans="1:10" ht="12.75" customHeight="1">
      <c r="A13" s="11" t="s">
        <v>66</v>
      </c>
      <c r="B13" s="89">
        <v>96445</v>
      </c>
      <c r="C13" s="89">
        <v>75626</v>
      </c>
      <c r="D13" s="89">
        <v>66814</v>
      </c>
      <c r="E13" s="89">
        <v>20185</v>
      </c>
      <c r="F13" s="89">
        <v>34059</v>
      </c>
      <c r="G13" s="89">
        <v>6550</v>
      </c>
      <c r="H13" s="89">
        <v>3436</v>
      </c>
      <c r="I13" s="89">
        <v>5383</v>
      </c>
      <c r="J13" s="89">
        <v>308498</v>
      </c>
    </row>
    <row r="14" spans="1:10" ht="12.75" customHeight="1">
      <c r="A14" s="11" t="s">
        <v>67</v>
      </c>
      <c r="B14" s="89">
        <v>92915</v>
      </c>
      <c r="C14" s="89">
        <v>72850</v>
      </c>
      <c r="D14" s="89">
        <v>65266</v>
      </c>
      <c r="E14" s="89">
        <v>19887</v>
      </c>
      <c r="F14" s="89">
        <v>32567</v>
      </c>
      <c r="G14" s="89">
        <v>6436</v>
      </c>
      <c r="H14" s="89">
        <v>3379</v>
      </c>
      <c r="I14" s="89">
        <v>5195</v>
      </c>
      <c r="J14" s="89">
        <v>298495</v>
      </c>
    </row>
    <row r="15" spans="1:10" ht="12.75" customHeight="1">
      <c r="A15" s="11" t="s">
        <v>68</v>
      </c>
      <c r="B15" s="68" t="s">
        <v>115</v>
      </c>
      <c r="C15" s="68" t="s">
        <v>115</v>
      </c>
      <c r="D15" s="68" t="s">
        <v>115</v>
      </c>
      <c r="E15" s="89">
        <v>18893</v>
      </c>
      <c r="F15" s="68" t="s">
        <v>115</v>
      </c>
      <c r="G15" s="68" t="s">
        <v>115</v>
      </c>
      <c r="H15" s="68" t="s">
        <v>115</v>
      </c>
      <c r="I15" s="68" t="s">
        <v>115</v>
      </c>
      <c r="J15" s="89">
        <v>18893</v>
      </c>
    </row>
    <row r="16" spans="1:10" ht="12.75" customHeight="1">
      <c r="A16" s="11" t="s">
        <v>69</v>
      </c>
      <c r="B16" s="89">
        <v>10853</v>
      </c>
      <c r="C16" s="89">
        <v>5527</v>
      </c>
      <c r="D16" s="89">
        <v>144</v>
      </c>
      <c r="E16" s="89">
        <v>3331</v>
      </c>
      <c r="F16" s="89">
        <v>30</v>
      </c>
      <c r="G16" s="89">
        <v>9</v>
      </c>
      <c r="H16" s="68" t="s">
        <v>115</v>
      </c>
      <c r="I16" s="68" t="s">
        <v>115</v>
      </c>
      <c r="J16" s="89">
        <v>19894</v>
      </c>
    </row>
    <row r="17" spans="1:10" ht="12.75" customHeight="1">
      <c r="A17" s="11" t="s">
        <v>40</v>
      </c>
      <c r="B17" s="89">
        <v>693553</v>
      </c>
      <c r="C17" s="89">
        <v>541033</v>
      </c>
      <c r="D17" s="89">
        <v>466743</v>
      </c>
      <c r="E17" s="89">
        <v>164858</v>
      </c>
      <c r="F17" s="89">
        <v>237778</v>
      </c>
      <c r="G17" s="89">
        <v>45634</v>
      </c>
      <c r="H17" s="89">
        <v>25102</v>
      </c>
      <c r="I17" s="89">
        <v>38844</v>
      </c>
      <c r="J17" s="89">
        <v>2213545</v>
      </c>
    </row>
    <row r="18" spans="1:10" ht="12.75" customHeight="1">
      <c r="A18" s="5" t="s">
        <v>70</v>
      </c>
      <c r="B18" s="86"/>
      <c r="C18" s="86"/>
      <c r="D18" s="86"/>
      <c r="E18" s="86"/>
      <c r="F18" s="86"/>
      <c r="G18" s="86"/>
      <c r="H18" s="86"/>
      <c r="I18" s="86"/>
      <c r="J18" s="86"/>
    </row>
    <row r="19" spans="1:10" ht="12.75" customHeight="1">
      <c r="A19" s="11" t="s">
        <v>68</v>
      </c>
      <c r="B19" s="59">
        <v>88429</v>
      </c>
      <c r="C19" s="59">
        <v>70015</v>
      </c>
      <c r="D19" s="59">
        <v>62963</v>
      </c>
      <c r="E19" s="59"/>
      <c r="F19" s="59">
        <v>31165</v>
      </c>
      <c r="G19" s="59">
        <v>5958</v>
      </c>
      <c r="H19" s="59">
        <v>3080</v>
      </c>
      <c r="I19" s="59">
        <v>5236</v>
      </c>
      <c r="J19" s="59">
        <v>266846</v>
      </c>
    </row>
    <row r="20" spans="1:10" ht="12.75" customHeight="1">
      <c r="A20" s="11" t="s">
        <v>71</v>
      </c>
      <c r="B20" s="59">
        <v>87792</v>
      </c>
      <c r="C20" s="59">
        <v>69749</v>
      </c>
      <c r="D20" s="59">
        <v>61726</v>
      </c>
      <c r="E20" s="59">
        <v>19332</v>
      </c>
      <c r="F20" s="59">
        <v>30518</v>
      </c>
      <c r="G20" s="59">
        <v>6011</v>
      </c>
      <c r="H20" s="59">
        <v>3054</v>
      </c>
      <c r="I20" s="59">
        <v>5224</v>
      </c>
      <c r="J20" s="59">
        <v>283406</v>
      </c>
    </row>
    <row r="21" spans="1:10" ht="12.75" customHeight="1">
      <c r="A21" s="11" t="s">
        <v>72</v>
      </c>
      <c r="B21" s="59">
        <v>86860</v>
      </c>
      <c r="C21" s="59">
        <v>69327</v>
      </c>
      <c r="D21" s="59">
        <v>58950</v>
      </c>
      <c r="E21" s="59">
        <v>18877</v>
      </c>
      <c r="F21" s="59">
        <v>29686</v>
      </c>
      <c r="G21" s="59">
        <v>6285</v>
      </c>
      <c r="H21" s="59">
        <v>3052</v>
      </c>
      <c r="I21" s="59">
        <v>4966</v>
      </c>
      <c r="J21" s="59">
        <v>278003</v>
      </c>
    </row>
    <row r="22" spans="1:10" ht="12.75" customHeight="1">
      <c r="A22" s="11" t="s">
        <v>73</v>
      </c>
      <c r="B22" s="59">
        <v>87529</v>
      </c>
      <c r="C22" s="59">
        <v>69016</v>
      </c>
      <c r="D22" s="59">
        <v>43523</v>
      </c>
      <c r="E22" s="59">
        <v>20017</v>
      </c>
      <c r="F22" s="59">
        <v>29360</v>
      </c>
      <c r="G22" s="59">
        <v>6238</v>
      </c>
      <c r="H22" s="59">
        <v>2772</v>
      </c>
      <c r="I22" s="59">
        <v>5010</v>
      </c>
      <c r="J22" s="59">
        <v>263465</v>
      </c>
    </row>
    <row r="23" spans="1:10" ht="12.75" customHeight="1">
      <c r="A23" s="11" t="s">
        <v>74</v>
      </c>
      <c r="B23" s="59">
        <v>78459</v>
      </c>
      <c r="C23" s="59">
        <v>66510</v>
      </c>
      <c r="D23" s="59">
        <v>58377</v>
      </c>
      <c r="E23" s="59">
        <v>20746</v>
      </c>
      <c r="F23" s="59">
        <v>28876</v>
      </c>
      <c r="G23" s="59">
        <v>5604</v>
      </c>
      <c r="H23" s="59">
        <v>2419</v>
      </c>
      <c r="I23" s="59">
        <v>5328</v>
      </c>
      <c r="J23" s="59">
        <v>266319</v>
      </c>
    </row>
    <row r="24" spans="1:10" ht="12.75" customHeight="1">
      <c r="A24" s="11" t="s">
        <v>75</v>
      </c>
      <c r="B24" s="59">
        <v>68724</v>
      </c>
      <c r="C24" s="59">
        <v>58709</v>
      </c>
      <c r="D24" s="59">
        <v>54254</v>
      </c>
      <c r="E24" s="59">
        <v>18635</v>
      </c>
      <c r="F24" s="59">
        <v>25067</v>
      </c>
      <c r="G24" s="59">
        <v>4720</v>
      </c>
      <c r="H24" s="59">
        <v>1858</v>
      </c>
      <c r="I24" s="59">
        <v>4608</v>
      </c>
      <c r="J24" s="59">
        <v>236575</v>
      </c>
    </row>
    <row r="25" spans="1:10" ht="12.75" customHeight="1">
      <c r="A25" s="11" t="s">
        <v>69</v>
      </c>
      <c r="B25" s="59">
        <v>15719</v>
      </c>
      <c r="C25" s="59">
        <v>6845</v>
      </c>
      <c r="D25" s="59">
        <v>19</v>
      </c>
      <c r="E25" s="59">
        <v>2272</v>
      </c>
      <c r="F25" s="59">
        <v>155</v>
      </c>
      <c r="G25" s="59">
        <v>7</v>
      </c>
      <c r="H25" s="59">
        <v>69</v>
      </c>
      <c r="I25" s="68" t="s">
        <v>115</v>
      </c>
      <c r="J25" s="59">
        <v>25086</v>
      </c>
    </row>
    <row r="26" spans="1:10" ht="12.75" customHeight="1">
      <c r="A26" s="11" t="s">
        <v>40</v>
      </c>
      <c r="B26" s="59">
        <v>513512</v>
      </c>
      <c r="C26" s="59">
        <v>410171</v>
      </c>
      <c r="D26" s="59">
        <v>339812</v>
      </c>
      <c r="E26" s="59">
        <v>99879</v>
      </c>
      <c r="F26" s="59">
        <v>174827</v>
      </c>
      <c r="G26" s="59">
        <v>34823</v>
      </c>
      <c r="H26" s="59">
        <v>16304</v>
      </c>
      <c r="I26" s="59">
        <v>30372</v>
      </c>
      <c r="J26" s="59">
        <v>1619700</v>
      </c>
    </row>
    <row r="27" spans="1:10" ht="12.75" customHeight="1">
      <c r="A27" s="3" t="s">
        <v>76</v>
      </c>
      <c r="B27" s="90">
        <v>1207065</v>
      </c>
      <c r="C27" s="90">
        <v>951204</v>
      </c>
      <c r="D27" s="90">
        <v>806555</v>
      </c>
      <c r="E27" s="90">
        <v>264737</v>
      </c>
      <c r="F27" s="90">
        <v>412605</v>
      </c>
      <c r="G27" s="90">
        <v>80457</v>
      </c>
      <c r="H27" s="90">
        <v>41406</v>
      </c>
      <c r="I27" s="90">
        <v>69216</v>
      </c>
      <c r="J27" s="90">
        <v>3833245</v>
      </c>
    </row>
    <row r="28" spans="1:10" ht="12.75" customHeight="1">
      <c r="A28" s="3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 customHeight="1">
      <c r="A29" s="20" t="s">
        <v>116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 customHeight="1">
      <c r="A30" s="28" t="s">
        <v>114</v>
      </c>
      <c r="B30" s="12"/>
      <c r="C30" s="12"/>
      <c r="D30" s="12"/>
      <c r="E30" s="12"/>
      <c r="F30" s="12"/>
      <c r="G30" s="12"/>
      <c r="H30" s="12"/>
      <c r="I30" s="12"/>
      <c r="J30" s="12"/>
    </row>
    <row r="32" ht="12.75" customHeight="1">
      <c r="A32" s="7" t="s">
        <v>122</v>
      </c>
    </row>
  </sheetData>
  <sheetProtection sheet="1" selectLockedCells="1" selectUnlockedCells="1"/>
  <mergeCells count="2">
    <mergeCell ref="A1:K1"/>
    <mergeCell ref="A6:J6"/>
  </mergeCells>
  <hyperlinks>
    <hyperlink ref="A32" r:id="rId1" display="© Commonwealth of Australia 2015"/>
  </hyperlinks>
  <printOptions/>
  <pageMargins left="0.7" right="0.7" top="0.75" bottom="0.75" header="0.3" footer="0.3"/>
  <pageSetup horizontalDpi="600" verticalDpi="600" orientation="portrait" paperSize="9" scale="6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2015-06-24T22:44:55Z</dcterms:created>
  <dcterms:modified xsi:type="dcterms:W3CDTF">2018-01-23T03:20:30Z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